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c010305" sheetId="1" r:id="rId1"/>
  </sheets>
  <definedNames>
    <definedName name="_xlnm.Print_Area" localSheetId="0">'c010305'!$A$1:$L$56</definedName>
  </definedNames>
  <calcPr fullCalcOnLoad="1"/>
</workbook>
</file>

<file path=xl/sharedStrings.xml><?xml version="1.0" encoding="utf-8"?>
<sst xmlns="http://schemas.openxmlformats.org/spreadsheetml/2006/main" count="48" uniqueCount="26">
  <si>
    <t>CAPÍTULO I         Sector Real</t>
  </si>
  <si>
    <t>CUADRO No. 1.3.5</t>
  </si>
  <si>
    <t>DETALLE</t>
  </si>
  <si>
    <t>DEPARTAMENTOS</t>
  </si>
  <si>
    <t>COCHABAMBA</t>
  </si>
  <si>
    <t>CHUQUISACA</t>
  </si>
  <si>
    <t>SANTA CRUZ</t>
  </si>
  <si>
    <t>TARIJA</t>
  </si>
  <si>
    <t>A. TOTAL REGALÍA 11%</t>
  </si>
  <si>
    <t>BENI: 2/3</t>
  </si>
  <si>
    <t>PANDO: 1/3</t>
  </si>
  <si>
    <t>B. TOTAL REGALÍA NAL.COMPENSATORIA 1%</t>
  </si>
  <si>
    <t>C. TOTAL REGALÍAS (11% + 1%) (A+B)</t>
  </si>
  <si>
    <t>PARTICIPACIÓN T.G.N. (2)</t>
  </si>
  <si>
    <t>PARTICIPACIÓN Y.P.F.B. (3)</t>
  </si>
  <si>
    <t>D. TOTAL PARTICIPACIONES T.G.N. - Y.P.F.B.</t>
  </si>
  <si>
    <t>TOTAL ESTADO (C+D)</t>
  </si>
  <si>
    <t>(2) Durante la vigencia de la Ley N° 1689 la participación del T.G.N. provino del 13% más un porcentaje variable (aproximadamente 32%) del valor en punto de fiscalización de la producción de los campos denominados existentes. Desde la promulgación de la Ley N°  3058 el 6% correspondiente a Y.P.F.B. hasta entonces pasa al T.G.N.</t>
  </si>
  <si>
    <t>(3) La participación de Y.P.F.B. fue de 6% (1/3 del 18% recaudado por regalías) hasta mayo 2005. Entre mayo 2006 y mayo 2007 la participación de Y.P.F.B. provino del 32% de los ingresos de Sabalo y San Alberto. A partir de mayo 2007 la participación de Y.P.F.B. proviene de la distribución de utilidades emergentes de los contratos de operación.</t>
  </si>
  <si>
    <t>(1) De conformidad con el D. S. N° 24577 (abril 1997) , D.S. Nº 28222 (junio 2005), D.S. Nº 28223 (junio 2005) y D.S. Nº 29528 (abril 2008)</t>
  </si>
  <si>
    <t>(En miles de dólares)</t>
  </si>
  <si>
    <t>FUENTE: Ministerio de Hidrocarburos y Energía.</t>
  </si>
  <si>
    <t>PETRÓLEO:</t>
  </si>
  <si>
    <t>Continúa…</t>
  </si>
  <si>
    <t>LIQUIDACIÓN DE REGALÍAS Y PARTICIPACIONES (1):  1997-2007</t>
  </si>
  <si>
    <t>LIQUIDACIÓN DE REGALÍAS Y PARTICIPACIONES (1):  2008 - 2017</t>
  </si>
</sst>
</file>

<file path=xl/styles.xml><?xml version="1.0" encoding="utf-8"?>
<styleSheet xmlns="http://schemas.openxmlformats.org/spreadsheetml/2006/main">
  <numFmts count="24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5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b/>
      <sz val="15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5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37" fontId="2" fillId="33" borderId="0" xfId="0" applyNumberFormat="1" applyFont="1" applyFill="1" applyAlignment="1">
      <alignment/>
    </xf>
    <xf numFmtId="37" fontId="3" fillId="33" borderId="0" xfId="0" applyNumberFormat="1" applyFont="1" applyFill="1" applyAlignment="1">
      <alignment/>
    </xf>
    <xf numFmtId="37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37" fontId="3" fillId="33" borderId="0" xfId="0" applyNumberFormat="1" applyFont="1" applyFill="1" applyAlignment="1">
      <alignment horizontal="right"/>
    </xf>
    <xf numFmtId="37" fontId="5" fillId="33" borderId="0" xfId="0" applyNumberFormat="1" applyFont="1" applyFill="1" applyAlignment="1">
      <alignment/>
    </xf>
    <xf numFmtId="37" fontId="6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5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left" indent="6"/>
    </xf>
    <xf numFmtId="3" fontId="6" fillId="33" borderId="1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left" indent="6"/>
    </xf>
    <xf numFmtId="3" fontId="6" fillId="33" borderId="11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left" vertical="center" wrapText="1" indent="3"/>
    </xf>
    <xf numFmtId="3" fontId="5" fillId="33" borderId="13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 wrapText="1"/>
    </xf>
    <xf numFmtId="0" fontId="5" fillId="33" borderId="14" xfId="0" applyFont="1" applyFill="1" applyBorder="1" applyAlignment="1">
      <alignment horizontal="left" vertical="center" wrapText="1" indent="2"/>
    </xf>
    <xf numFmtId="3" fontId="5" fillId="33" borderId="15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left" indent="6"/>
    </xf>
    <xf numFmtId="3" fontId="6" fillId="33" borderId="16" xfId="0" applyNumberFormat="1" applyFont="1" applyFill="1" applyBorder="1" applyAlignment="1">
      <alignment horizontal="right" vertical="center" wrapText="1" shrinkToFit="1"/>
    </xf>
    <xf numFmtId="0" fontId="6" fillId="33" borderId="0" xfId="0" applyFont="1" applyFill="1" applyAlignment="1">
      <alignment vertical="center" wrapText="1" shrinkToFit="1"/>
    </xf>
    <xf numFmtId="3" fontId="6" fillId="33" borderId="17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left" vertical="center" wrapText="1" indent="2"/>
    </xf>
    <xf numFmtId="0" fontId="5" fillId="33" borderId="12" xfId="0" applyFont="1" applyFill="1" applyBorder="1" applyAlignment="1">
      <alignment horizontal="left" vertical="center" wrapText="1"/>
    </xf>
    <xf numFmtId="0" fontId="44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vertical="center" wrapText="1"/>
    </xf>
    <xf numFmtId="0" fontId="26" fillId="33" borderId="0" xfId="0" applyFont="1" applyFill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3" fontId="5" fillId="33" borderId="0" xfId="0" applyNumberFormat="1" applyFont="1" applyFill="1" applyBorder="1" applyAlignment="1">
      <alignment horizontal="right" vertical="center" wrapText="1"/>
    </xf>
    <xf numFmtId="3" fontId="8" fillId="33" borderId="0" xfId="0" applyNumberFormat="1" applyFont="1" applyFill="1" applyBorder="1" applyAlignment="1">
      <alignment horizontal="right" vertical="center" wrapText="1"/>
    </xf>
    <xf numFmtId="0" fontId="44" fillId="33" borderId="0" xfId="0" applyFont="1" applyFill="1" applyAlignment="1">
      <alignment horizontal="left" vertical="center" wrapText="1"/>
    </xf>
    <xf numFmtId="3" fontId="26" fillId="33" borderId="0" xfId="0" applyNumberFormat="1" applyFont="1" applyFill="1" applyAlignment="1">
      <alignment horizontal="left" vertical="center" wrapText="1"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2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 vertical="center" wrapText="1"/>
    </xf>
    <xf numFmtId="0" fontId="44" fillId="33" borderId="0" xfId="0" applyFont="1" applyFill="1" applyAlignment="1">
      <alignment horizontal="left" vertical="center" wrapText="1"/>
    </xf>
    <xf numFmtId="0" fontId="44" fillId="33" borderId="0" xfId="0" applyFont="1" applyFill="1" applyAlignment="1">
      <alignment vertical="center" wrapText="1"/>
    </xf>
    <xf numFmtId="0" fontId="44" fillId="33" borderId="0" xfId="0" applyFont="1" applyFill="1" applyAlignment="1">
      <alignment horizontal="left" vertical="center" wrapText="1"/>
    </xf>
    <xf numFmtId="37" fontId="45" fillId="34" borderId="18" xfId="0" applyNumberFormat="1" applyFont="1" applyFill="1" applyBorder="1" applyAlignment="1">
      <alignment/>
    </xf>
    <xf numFmtId="37" fontId="45" fillId="34" borderId="19" xfId="0" applyNumberFormat="1" applyFont="1" applyFill="1" applyBorder="1" applyAlignment="1">
      <alignment/>
    </xf>
    <xf numFmtId="37" fontId="45" fillId="34" borderId="20" xfId="0" applyNumberFormat="1" applyFont="1" applyFill="1" applyBorder="1" applyAlignment="1">
      <alignment/>
    </xf>
    <xf numFmtId="37" fontId="45" fillId="34" borderId="21" xfId="0" applyNumberFormat="1" applyFont="1" applyFill="1" applyBorder="1" applyAlignment="1">
      <alignment/>
    </xf>
    <xf numFmtId="37" fontId="45" fillId="34" borderId="22" xfId="0" applyNumberFormat="1" applyFont="1" applyFill="1" applyBorder="1" applyAlignment="1">
      <alignment/>
    </xf>
    <xf numFmtId="37" fontId="45" fillId="34" borderId="23" xfId="0" applyNumberFormat="1" applyFont="1" applyFill="1" applyBorder="1" applyAlignment="1">
      <alignment/>
    </xf>
    <xf numFmtId="0" fontId="8" fillId="33" borderId="0" xfId="0" applyFont="1" applyFill="1" applyAlignment="1">
      <alignment horizontal="right"/>
    </xf>
    <xf numFmtId="3" fontId="6" fillId="33" borderId="0" xfId="0" applyNumberFormat="1" applyFont="1" applyFill="1" applyAlignment="1">
      <alignment/>
    </xf>
    <xf numFmtId="3" fontId="44" fillId="33" borderId="0" xfId="0" applyNumberFormat="1" applyFont="1" applyFill="1" applyAlignment="1">
      <alignment vertical="center" wrapText="1"/>
    </xf>
    <xf numFmtId="0" fontId="44" fillId="33" borderId="0" xfId="0" applyFont="1" applyFill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37" fontId="45" fillId="34" borderId="25" xfId="0" applyNumberFormat="1" applyFont="1" applyFill="1" applyBorder="1" applyAlignment="1">
      <alignment horizontal="center"/>
    </xf>
    <xf numFmtId="37" fontId="45" fillId="34" borderId="0" xfId="0" applyNumberFormat="1" applyFont="1" applyFill="1" applyBorder="1" applyAlignment="1">
      <alignment horizontal="center"/>
    </xf>
    <xf numFmtId="37" fontId="45" fillId="34" borderId="26" xfId="0" applyNumberFormat="1" applyFont="1" applyFill="1" applyBorder="1" applyAlignment="1">
      <alignment horizontal="center"/>
    </xf>
    <xf numFmtId="37" fontId="45" fillId="34" borderId="21" xfId="0" applyNumberFormat="1" applyFont="1" applyFill="1" applyBorder="1" applyAlignment="1">
      <alignment horizontal="center"/>
    </xf>
    <xf numFmtId="37" fontId="45" fillId="34" borderId="22" xfId="0" applyNumberFormat="1" applyFont="1" applyFill="1" applyBorder="1" applyAlignment="1">
      <alignment horizontal="center"/>
    </xf>
    <xf numFmtId="37" fontId="45" fillId="34" borderId="23" xfId="0" applyNumberFormat="1" applyFont="1" applyFill="1" applyBorder="1" applyAlignment="1">
      <alignment horizontal="center"/>
    </xf>
    <xf numFmtId="37" fontId="45" fillId="34" borderId="18" xfId="0" applyNumberFormat="1" applyFont="1" applyFill="1" applyBorder="1" applyAlignment="1">
      <alignment horizontal="center"/>
    </xf>
    <xf numFmtId="37" fontId="45" fillId="34" borderId="19" xfId="0" applyNumberFormat="1" applyFont="1" applyFill="1" applyBorder="1" applyAlignment="1">
      <alignment horizontal="center"/>
    </xf>
    <xf numFmtId="37" fontId="45" fillId="34" borderId="2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56.00390625" style="8" customWidth="1"/>
    <col min="2" max="14" width="13.7109375" style="8" customWidth="1"/>
    <col min="15" max="15" width="11.421875" style="8" customWidth="1"/>
    <col min="16" max="17" width="11.57421875" style="8" bestFit="1" customWidth="1"/>
    <col min="18" max="16384" width="11.421875" style="8" customWidth="1"/>
  </cols>
  <sheetData>
    <row r="1" spans="1:12" s="4" customFormat="1" ht="15.75">
      <c r="A1" s="1" t="s">
        <v>0</v>
      </c>
      <c r="B1" s="2"/>
      <c r="C1" s="3"/>
      <c r="D1" s="3"/>
      <c r="L1" s="5" t="s">
        <v>1</v>
      </c>
    </row>
    <row r="2" spans="1:5" ht="16.5" thickBot="1">
      <c r="A2" s="6"/>
      <c r="B2" s="6"/>
      <c r="C2" s="7"/>
      <c r="D2" s="7"/>
      <c r="E2" s="3"/>
    </row>
    <row r="3" spans="1:12" s="9" customFormat="1" ht="19.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s="9" customFormat="1" ht="19.5">
      <c r="A4" s="57" t="s">
        <v>22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9"/>
    </row>
    <row r="5" spans="1:12" s="9" customFormat="1" ht="19.5">
      <c r="A5" s="57" t="s">
        <v>24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9"/>
    </row>
    <row r="6" spans="1:12" s="9" customFormat="1" ht="19.5">
      <c r="A6" s="57" t="s">
        <v>20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9"/>
    </row>
    <row r="7" spans="1:12" s="9" customFormat="1" ht="20.25" thickBot="1">
      <c r="A7" s="48"/>
      <c r="B7" s="49"/>
      <c r="C7" s="49"/>
      <c r="D7" s="49"/>
      <c r="E7" s="49"/>
      <c r="F7" s="49"/>
      <c r="G7" s="49"/>
      <c r="H7" s="49"/>
      <c r="I7" s="49"/>
      <c r="J7" s="49"/>
      <c r="K7" s="49"/>
      <c r="L7" s="50"/>
    </row>
    <row r="8" ht="4.5" customHeight="1"/>
    <row r="9" spans="1:12" ht="15" customHeight="1">
      <c r="A9" s="55" t="s">
        <v>2</v>
      </c>
      <c r="B9" s="55">
        <v>1997</v>
      </c>
      <c r="C9" s="55">
        <v>1998</v>
      </c>
      <c r="D9" s="55">
        <v>1999</v>
      </c>
      <c r="E9" s="55">
        <v>2000</v>
      </c>
      <c r="F9" s="55">
        <v>2001</v>
      </c>
      <c r="G9" s="55">
        <v>2002</v>
      </c>
      <c r="H9" s="55">
        <v>2003</v>
      </c>
      <c r="I9" s="55">
        <v>2004</v>
      </c>
      <c r="J9" s="55">
        <v>2005</v>
      </c>
      <c r="K9" s="55">
        <v>2006</v>
      </c>
      <c r="L9" s="55">
        <v>2007</v>
      </c>
    </row>
    <row r="10" spans="1:13" s="4" customFormat="1" ht="1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37"/>
    </row>
    <row r="11" spans="1:13" s="12" customFormat="1" ht="12.75">
      <c r="A11" s="10" t="s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39"/>
    </row>
    <row r="12" spans="1:13" s="12" customFormat="1" ht="12.75">
      <c r="A12" s="13" t="s">
        <v>4</v>
      </c>
      <c r="B12" s="14">
        <v>182.70315760230605</v>
      </c>
      <c r="C12" s="14">
        <v>8520.92166496256</v>
      </c>
      <c r="D12" s="14">
        <v>10371.2423</v>
      </c>
      <c r="E12" s="14">
        <v>15471.13595</v>
      </c>
      <c r="F12" s="14">
        <v>14356.009610000001</v>
      </c>
      <c r="G12" s="14">
        <v>12782.12797</v>
      </c>
      <c r="H12" s="14">
        <v>15655.501819999998</v>
      </c>
      <c r="I12" s="14">
        <v>19762.81614</v>
      </c>
      <c r="J12" s="14">
        <v>19914.610832362785</v>
      </c>
      <c r="K12" s="14">
        <v>18047.87883185441</v>
      </c>
      <c r="L12" s="14">
        <v>15311.67812868571</v>
      </c>
      <c r="M12" s="39"/>
    </row>
    <row r="13" spans="1:13" s="12" customFormat="1" ht="12.75">
      <c r="A13" s="13" t="s">
        <v>5</v>
      </c>
      <c r="B13" s="14">
        <v>91.11486625340002</v>
      </c>
      <c r="C13" s="14">
        <v>1549.984855851037</v>
      </c>
      <c r="D13" s="14">
        <v>2178.76068</v>
      </c>
      <c r="E13" s="14">
        <v>3131.84305</v>
      </c>
      <c r="F13" s="14">
        <v>2387.7247</v>
      </c>
      <c r="G13" s="14">
        <v>2054.7948300000003</v>
      </c>
      <c r="H13" s="14">
        <v>2019.90996</v>
      </c>
      <c r="I13" s="14">
        <v>2123.99484</v>
      </c>
      <c r="J13" s="14">
        <v>2261.823147924824</v>
      </c>
      <c r="K13" s="14">
        <v>1748.1116603277605</v>
      </c>
      <c r="L13" s="14">
        <v>1646.6035691638708</v>
      </c>
      <c r="M13" s="39"/>
    </row>
    <row r="14" spans="1:13" s="12" customFormat="1" ht="12.75">
      <c r="A14" s="13" t="s">
        <v>6</v>
      </c>
      <c r="B14" s="14">
        <v>479.5100349535664</v>
      </c>
      <c r="C14" s="14">
        <v>7866.477303950346</v>
      </c>
      <c r="D14" s="14">
        <v>9232.14087</v>
      </c>
      <c r="E14" s="14">
        <v>14758.792239999999</v>
      </c>
      <c r="F14" s="14">
        <v>13843.607670000001</v>
      </c>
      <c r="G14" s="14">
        <v>12803.956589999998</v>
      </c>
      <c r="H14" s="14">
        <v>12598.76623</v>
      </c>
      <c r="I14" s="14">
        <v>12629.49829</v>
      </c>
      <c r="J14" s="14">
        <v>11633.706998650976</v>
      </c>
      <c r="K14" s="14">
        <v>9016.349572443944</v>
      </c>
      <c r="L14" s="14">
        <v>7842.904150385466</v>
      </c>
      <c r="M14" s="39"/>
    </row>
    <row r="15" spans="1:13" s="12" customFormat="1" ht="13.5" thickBot="1">
      <c r="A15" s="15" t="s">
        <v>7</v>
      </c>
      <c r="B15" s="16">
        <v>37.60675950350001</v>
      </c>
      <c r="C15" s="16">
        <v>1043.2026195483668</v>
      </c>
      <c r="D15" s="16">
        <v>1185.0551600000001</v>
      </c>
      <c r="E15" s="16">
        <v>3130.70079</v>
      </c>
      <c r="F15" s="16">
        <v>4193.45759</v>
      </c>
      <c r="G15" s="16">
        <v>6348.69501</v>
      </c>
      <c r="H15" s="16">
        <v>12802.304970000001</v>
      </c>
      <c r="I15" s="16">
        <v>24414.16515</v>
      </c>
      <c r="J15" s="16">
        <v>37971.153601500286</v>
      </c>
      <c r="K15" s="16">
        <v>32735.57895626526</v>
      </c>
      <c r="L15" s="16">
        <v>35589.08236973451</v>
      </c>
      <c r="M15" s="38"/>
    </row>
    <row r="16" spans="1:13" s="12" customFormat="1" ht="13.5" thickBot="1">
      <c r="A16" s="17" t="s">
        <v>8</v>
      </c>
      <c r="B16" s="18">
        <v>790.9348183127724</v>
      </c>
      <c r="C16" s="18">
        <v>18980.586444312306</v>
      </c>
      <c r="D16" s="18">
        <v>22967.19901</v>
      </c>
      <c r="E16" s="18">
        <v>36492.472030000004</v>
      </c>
      <c r="F16" s="18">
        <v>34780.79957000001</v>
      </c>
      <c r="G16" s="18">
        <v>33989.5744</v>
      </c>
      <c r="H16" s="18">
        <v>43076.48297999999</v>
      </c>
      <c r="I16" s="18">
        <v>58930.47442</v>
      </c>
      <c r="J16" s="18">
        <v>71781.29458043889</v>
      </c>
      <c r="K16" s="18">
        <v>61547.91902089138</v>
      </c>
      <c r="L16" s="18">
        <v>60390.268217969555</v>
      </c>
      <c r="M16" s="38"/>
    </row>
    <row r="17" spans="1:13" s="12" customFormat="1" ht="12.75">
      <c r="A17" s="13" t="s">
        <v>9</v>
      </c>
      <c r="B17" s="14">
        <v>47.935443534107414</v>
      </c>
      <c r="C17" s="14">
        <v>1150.3385751098367</v>
      </c>
      <c r="D17" s="14">
        <v>1391.9514600000002</v>
      </c>
      <c r="E17" s="14">
        <v>2211.66496</v>
      </c>
      <c r="F17" s="14">
        <v>2107.927239999999</v>
      </c>
      <c r="G17" s="14">
        <v>2059.9742</v>
      </c>
      <c r="H17" s="14">
        <v>2610.69595</v>
      </c>
      <c r="I17" s="14">
        <v>3571.5439000000006</v>
      </c>
      <c r="J17" s="14">
        <v>4350.381473056902</v>
      </c>
      <c r="K17" s="14">
        <v>3730.1769103570527</v>
      </c>
      <c r="L17" s="14">
        <v>3660.0162556345185</v>
      </c>
      <c r="M17" s="38"/>
    </row>
    <row r="18" spans="1:13" s="19" customFormat="1" ht="13.5" thickBot="1">
      <c r="A18" s="15" t="s">
        <v>10</v>
      </c>
      <c r="B18" s="16">
        <v>23.967721767053707</v>
      </c>
      <c r="C18" s="16">
        <v>575.1692925549185</v>
      </c>
      <c r="D18" s="16">
        <v>695.97571</v>
      </c>
      <c r="E18" s="16">
        <v>1105.83248</v>
      </c>
      <c r="F18" s="16">
        <v>1053.96363</v>
      </c>
      <c r="G18" s="16">
        <v>1029.98711</v>
      </c>
      <c r="H18" s="16">
        <v>1305.34797</v>
      </c>
      <c r="I18" s="16">
        <v>1785.7719699999998</v>
      </c>
      <c r="J18" s="16">
        <v>2175.190741528451</v>
      </c>
      <c r="K18" s="16">
        <v>1865.0884551785264</v>
      </c>
      <c r="L18" s="16">
        <v>1830.0081278172593</v>
      </c>
      <c r="M18" s="41"/>
    </row>
    <row r="19" spans="1:12" s="12" customFormat="1" ht="26.25" customHeight="1" thickBot="1">
      <c r="A19" s="17" t="s">
        <v>11</v>
      </c>
      <c r="B19" s="18">
        <v>71.90316530116112</v>
      </c>
      <c r="C19" s="18">
        <v>1725.5078676647552</v>
      </c>
      <c r="D19" s="18">
        <v>2087.9271700000004</v>
      </c>
      <c r="E19" s="18">
        <v>3317.49744</v>
      </c>
      <c r="F19" s="18">
        <v>3161.8908699999993</v>
      </c>
      <c r="G19" s="18">
        <v>3089.9613100000006</v>
      </c>
      <c r="H19" s="18">
        <v>3916.04392</v>
      </c>
      <c r="I19" s="18">
        <v>5357.31587</v>
      </c>
      <c r="J19" s="18">
        <v>6525.572214585352</v>
      </c>
      <c r="K19" s="18">
        <v>5595.26536553558</v>
      </c>
      <c r="L19" s="18">
        <v>5490.024383451778</v>
      </c>
    </row>
    <row r="20" spans="1:12" s="12" customFormat="1" ht="13.5" thickBot="1">
      <c r="A20" s="20" t="s">
        <v>12</v>
      </c>
      <c r="B20" s="21">
        <v>862.8379836139336</v>
      </c>
      <c r="C20" s="21">
        <v>20706.094311977064</v>
      </c>
      <c r="D20" s="21">
        <v>25055.126180000003</v>
      </c>
      <c r="E20" s="21">
        <v>39809.96947</v>
      </c>
      <c r="F20" s="21">
        <v>37942.690440000006</v>
      </c>
      <c r="G20" s="21">
        <v>37079.535710000004</v>
      </c>
      <c r="H20" s="21">
        <v>46992.5269</v>
      </c>
      <c r="I20" s="21">
        <v>64287.79029</v>
      </c>
      <c r="J20" s="21">
        <v>78306.86679502424</v>
      </c>
      <c r="K20" s="21">
        <v>67143.18438642696</v>
      </c>
      <c r="L20" s="21">
        <v>65880.29260142133</v>
      </c>
    </row>
    <row r="21" spans="1:13" s="19" customFormat="1" ht="15.75" customHeight="1">
      <c r="A21" s="22" t="s">
        <v>13</v>
      </c>
      <c r="B21" s="23">
        <v>1777.483503313705</v>
      </c>
      <c r="C21" s="23">
        <v>39166.193075397525</v>
      </c>
      <c r="D21" s="23">
        <v>30125.14526</v>
      </c>
      <c r="E21" s="23">
        <v>53427.082879999994</v>
      </c>
      <c r="F21" s="23">
        <v>39280.223459999994</v>
      </c>
      <c r="G21" s="23">
        <v>31610.964749999996</v>
      </c>
      <c r="H21" s="23">
        <v>33836.463939999994</v>
      </c>
      <c r="I21" s="23">
        <v>33687.12973</v>
      </c>
      <c r="J21" s="23">
        <v>12213.77717</v>
      </c>
      <c r="K21" s="14">
        <v>33571.59219321348</v>
      </c>
      <c r="L21" s="14">
        <v>32940.14630071067</v>
      </c>
      <c r="M21" s="41"/>
    </row>
    <row r="22" spans="1:13" s="19" customFormat="1" ht="13.5" thickBot="1">
      <c r="A22" s="22" t="s">
        <v>14</v>
      </c>
      <c r="B22" s="25">
        <v>465.3376922708007</v>
      </c>
      <c r="C22" s="25">
        <v>13655.88796463617</v>
      </c>
      <c r="D22" s="25">
        <v>13980.64234</v>
      </c>
      <c r="E22" s="25">
        <v>23215.803709999996</v>
      </c>
      <c r="F22" s="25">
        <v>21556.764489999998</v>
      </c>
      <c r="G22" s="25">
        <v>19916.182800000002</v>
      </c>
      <c r="H22" s="25">
        <v>22993.50771</v>
      </c>
      <c r="I22" s="25">
        <v>29604.753800000002</v>
      </c>
      <c r="J22" s="25">
        <v>34789.75186751211</v>
      </c>
      <c r="K22" s="16">
        <v>52128.79479727606</v>
      </c>
      <c r="L22" s="16">
        <v>26136.113511635747</v>
      </c>
      <c r="M22" s="41"/>
    </row>
    <row r="23" spans="1:12" s="24" customFormat="1" ht="30.75" customHeight="1" thickBot="1">
      <c r="A23" s="26" t="s">
        <v>15</v>
      </c>
      <c r="B23" s="18">
        <v>2242.821195584506</v>
      </c>
      <c r="C23" s="18">
        <v>52822.08104003369</v>
      </c>
      <c r="D23" s="18">
        <v>44105.7876</v>
      </c>
      <c r="E23" s="18">
        <v>76642.88659</v>
      </c>
      <c r="F23" s="18">
        <v>60836.98794999999</v>
      </c>
      <c r="G23" s="18">
        <v>51527.147549999994</v>
      </c>
      <c r="H23" s="18">
        <v>56829.97165</v>
      </c>
      <c r="I23" s="18">
        <v>63291.88353</v>
      </c>
      <c r="J23" s="18">
        <v>47003.52903751211</v>
      </c>
      <c r="K23" s="18">
        <v>85700.38699048954</v>
      </c>
      <c r="L23" s="18">
        <v>59076.25981234641</v>
      </c>
    </row>
    <row r="24" spans="1:12" s="12" customFormat="1" ht="13.5" thickBot="1">
      <c r="A24" s="27" t="s">
        <v>16</v>
      </c>
      <c r="B24" s="18">
        <v>3105.6591791984392</v>
      </c>
      <c r="C24" s="18">
        <v>73528.17535201076</v>
      </c>
      <c r="D24" s="18">
        <v>69160.91378</v>
      </c>
      <c r="E24" s="18">
        <v>116452.85605999999</v>
      </c>
      <c r="F24" s="18">
        <v>98779.67838999999</v>
      </c>
      <c r="G24" s="18">
        <v>88606.68325999999</v>
      </c>
      <c r="H24" s="18">
        <v>103822.49855</v>
      </c>
      <c r="I24" s="18">
        <v>127579.67382</v>
      </c>
      <c r="J24" s="18">
        <v>125310.39583253633</v>
      </c>
      <c r="K24" s="18">
        <v>152843.5713769165</v>
      </c>
      <c r="L24" s="18">
        <v>124956.55241376774</v>
      </c>
    </row>
    <row r="25" spans="1:17" s="19" customFormat="1" ht="15" customHeight="1">
      <c r="A25" s="28" t="s">
        <v>19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40"/>
      <c r="O25" s="40"/>
      <c r="P25" s="40"/>
      <c r="Q25" s="29"/>
    </row>
    <row r="26" spans="1:17" s="19" customFormat="1" ht="30" customHeight="1">
      <c r="A26" s="54" t="s">
        <v>17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30"/>
      <c r="N26" s="30"/>
      <c r="O26" s="30"/>
      <c r="P26" s="30"/>
      <c r="Q26" s="30"/>
    </row>
    <row r="27" spans="1:17" s="29" customFormat="1" ht="30" customHeight="1">
      <c r="A27" s="54" t="s">
        <v>18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31"/>
      <c r="N27" s="31"/>
      <c r="O27" s="31"/>
      <c r="P27" s="31"/>
      <c r="Q27" s="31"/>
    </row>
    <row r="28" spans="1:17" s="30" customFormat="1" ht="15" customHeight="1">
      <c r="A28" s="32" t="s">
        <v>21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51" t="s">
        <v>23</v>
      </c>
      <c r="M28" s="31"/>
      <c r="N28" s="36"/>
      <c r="O28" s="36"/>
      <c r="P28" s="31"/>
      <c r="Q28" s="31"/>
    </row>
    <row r="29" spans="1:17" s="30" customFormat="1" ht="15" customHeight="1">
      <c r="A29" s="32"/>
      <c r="B29" s="44"/>
      <c r="C29" s="44"/>
      <c r="D29" s="44"/>
      <c r="E29" s="44"/>
      <c r="F29" s="44"/>
      <c r="G29" s="44"/>
      <c r="H29" s="44"/>
      <c r="I29" s="44"/>
      <c r="J29" s="44"/>
      <c r="K29" s="44"/>
      <c r="M29" s="31"/>
      <c r="N29" s="36"/>
      <c r="O29" s="36"/>
      <c r="P29" s="31"/>
      <c r="Q29" s="31"/>
    </row>
    <row r="30" spans="1:17" s="30" customFormat="1" ht="15" customHeight="1">
      <c r="A30" s="1" t="s">
        <v>0</v>
      </c>
      <c r="B30" s="42"/>
      <c r="C30" s="42"/>
      <c r="D30" s="42"/>
      <c r="E30" s="42"/>
      <c r="G30" s="42"/>
      <c r="H30" s="42"/>
      <c r="K30" s="5" t="s">
        <v>1</v>
      </c>
      <c r="L30" s="42"/>
      <c r="M30" s="31"/>
      <c r="N30" s="36"/>
      <c r="O30" s="36"/>
      <c r="P30" s="31"/>
      <c r="Q30" s="31"/>
    </row>
    <row r="31" spans="1:17" s="31" customFormat="1" ht="15" customHeight="1" thickBot="1">
      <c r="A31" s="19"/>
      <c r="B31" s="33"/>
      <c r="C31" s="33"/>
      <c r="D31" s="33"/>
      <c r="E31" s="34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1" s="9" customFormat="1" ht="19.5" customHeight="1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5"/>
    </row>
    <row r="33" spans="1:11" s="9" customFormat="1" ht="18.75" customHeight="1">
      <c r="A33" s="57" t="s">
        <v>22</v>
      </c>
      <c r="B33" s="58"/>
      <c r="C33" s="58"/>
      <c r="D33" s="58"/>
      <c r="E33" s="58"/>
      <c r="F33" s="58"/>
      <c r="G33" s="58"/>
      <c r="H33" s="58"/>
      <c r="I33" s="58"/>
      <c r="J33" s="58"/>
      <c r="K33" s="59"/>
    </row>
    <row r="34" spans="1:11" s="9" customFormat="1" ht="18.75" customHeight="1">
      <c r="A34" s="57" t="s">
        <v>25</v>
      </c>
      <c r="B34" s="58"/>
      <c r="C34" s="58"/>
      <c r="D34" s="58"/>
      <c r="E34" s="58"/>
      <c r="F34" s="58"/>
      <c r="G34" s="58"/>
      <c r="H34" s="58"/>
      <c r="I34" s="58"/>
      <c r="J34" s="58"/>
      <c r="K34" s="59"/>
    </row>
    <row r="35" spans="1:11" s="9" customFormat="1" ht="18.75" customHeight="1">
      <c r="A35" s="57" t="s">
        <v>20</v>
      </c>
      <c r="B35" s="58"/>
      <c r="C35" s="58"/>
      <c r="D35" s="58"/>
      <c r="E35" s="58"/>
      <c r="F35" s="58"/>
      <c r="G35" s="58"/>
      <c r="H35" s="58"/>
      <c r="I35" s="58"/>
      <c r="J35" s="58"/>
      <c r="K35" s="59"/>
    </row>
    <row r="36" spans="1:11" s="9" customFormat="1" ht="18.75" customHeight="1" thickBot="1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2"/>
    </row>
    <row r="37" ht="4.5" customHeight="1"/>
    <row r="38" spans="1:11" ht="15" customHeight="1">
      <c r="A38" s="55" t="s">
        <v>2</v>
      </c>
      <c r="B38" s="55">
        <v>2008</v>
      </c>
      <c r="C38" s="55">
        <v>2009</v>
      </c>
      <c r="D38" s="55">
        <v>2010</v>
      </c>
      <c r="E38" s="55">
        <v>2011</v>
      </c>
      <c r="F38" s="55">
        <v>2012</v>
      </c>
      <c r="G38" s="55">
        <v>2013</v>
      </c>
      <c r="H38" s="55">
        <v>2014</v>
      </c>
      <c r="I38" s="55">
        <v>2015</v>
      </c>
      <c r="J38" s="55">
        <v>2016</v>
      </c>
      <c r="K38" s="55">
        <v>2017</v>
      </c>
    </row>
    <row r="39" spans="1:11" s="4" customFormat="1" ht="1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</row>
    <row r="40" spans="1:11" s="12" customFormat="1" ht="12.75">
      <c r="A40" s="10" t="s">
        <v>3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s="12" customFormat="1" ht="12.75">
      <c r="A41" s="13" t="s">
        <v>4</v>
      </c>
      <c r="B41" s="14">
        <v>12236.872303474023</v>
      </c>
      <c r="C41" s="14">
        <v>9188.460659634164</v>
      </c>
      <c r="D41" s="14">
        <v>7452.97069192634</v>
      </c>
      <c r="E41" s="14">
        <v>6650.39712264745</v>
      </c>
      <c r="F41" s="14">
        <v>7938</v>
      </c>
      <c r="G41" s="14">
        <v>9063</v>
      </c>
      <c r="H41" s="14">
        <v>7989.534939999999</v>
      </c>
      <c r="I41" s="14">
        <v>5033.845310484825</v>
      </c>
      <c r="J41" s="14">
        <v>4596.5791501776</v>
      </c>
      <c r="K41" s="14">
        <v>4064.9052310355137</v>
      </c>
    </row>
    <row r="42" spans="1:11" s="12" customFormat="1" ht="12.75">
      <c r="A42" s="13" t="s">
        <v>5</v>
      </c>
      <c r="B42" s="14">
        <v>1647.153944383375</v>
      </c>
      <c r="C42" s="14">
        <v>1520.4415859876078</v>
      </c>
      <c r="D42" s="14">
        <v>1438.62934354003</v>
      </c>
      <c r="E42" s="14">
        <v>1415.77550045563</v>
      </c>
      <c r="F42" s="14">
        <v>5712</v>
      </c>
      <c r="G42" s="14">
        <v>9239</v>
      </c>
      <c r="H42" s="14">
        <v>11109.830219999998</v>
      </c>
      <c r="I42" s="14">
        <v>8878.016834118414</v>
      </c>
      <c r="J42" s="14">
        <v>8913.469177597093</v>
      </c>
      <c r="K42" s="14">
        <v>8018.861066510504</v>
      </c>
    </row>
    <row r="43" spans="1:11" s="12" customFormat="1" ht="12.75">
      <c r="A43" s="13" t="s">
        <v>6</v>
      </c>
      <c r="B43" s="14">
        <v>6868.519118485206</v>
      </c>
      <c r="C43" s="14">
        <v>5719.394623080498</v>
      </c>
      <c r="D43" s="14">
        <v>5711.16398130699</v>
      </c>
      <c r="E43" s="14">
        <v>6583.59916562701</v>
      </c>
      <c r="F43" s="14">
        <v>8672</v>
      </c>
      <c r="G43" s="14">
        <v>10725</v>
      </c>
      <c r="H43" s="14">
        <v>11288.324219999999</v>
      </c>
      <c r="I43" s="14">
        <v>7970.702314973664</v>
      </c>
      <c r="J43" s="14">
        <v>9346.413559126579</v>
      </c>
      <c r="K43" s="14">
        <v>14734.866477049905</v>
      </c>
    </row>
    <row r="44" spans="1:11" s="12" customFormat="1" ht="13.5" thickBot="1">
      <c r="A44" s="15" t="s">
        <v>7</v>
      </c>
      <c r="B44" s="16">
        <v>34400.23209138224</v>
      </c>
      <c r="C44" s="16">
        <v>30454.453840686714</v>
      </c>
      <c r="D44" s="16">
        <v>34680.3478531194</v>
      </c>
      <c r="E44" s="16">
        <v>36451.3075253382</v>
      </c>
      <c r="F44" s="16">
        <v>49136</v>
      </c>
      <c r="G44" s="16">
        <v>62405</v>
      </c>
      <c r="H44" s="16">
        <v>66494.66511</v>
      </c>
      <c r="I44" s="16">
        <v>49116.332283744545</v>
      </c>
      <c r="J44" s="16">
        <v>42415.35300887145</v>
      </c>
      <c r="K44" s="16">
        <v>35943.12920628545</v>
      </c>
    </row>
    <row r="45" spans="1:13" s="12" customFormat="1" ht="13.5" thickBot="1">
      <c r="A45" s="17" t="s">
        <v>8</v>
      </c>
      <c r="B45" s="18">
        <v>55152.77745772485</v>
      </c>
      <c r="C45" s="18">
        <v>46882.75070938899</v>
      </c>
      <c r="D45" s="18">
        <v>49283.1118698928</v>
      </c>
      <c r="E45" s="18">
        <v>51101.0793140683</v>
      </c>
      <c r="F45" s="18">
        <v>71458</v>
      </c>
      <c r="G45" s="18">
        <v>91432</v>
      </c>
      <c r="H45" s="18">
        <v>96882.35449</v>
      </c>
      <c r="I45" s="18">
        <v>70998.89674332144</v>
      </c>
      <c r="J45" s="18">
        <v>65271.81489577272</v>
      </c>
      <c r="K45" s="18">
        <v>62761.76198088136</v>
      </c>
      <c r="L45" s="52"/>
      <c r="M45" s="52"/>
    </row>
    <row r="46" spans="1:11" s="12" customFormat="1" ht="12.75">
      <c r="A46" s="13" t="s">
        <v>9</v>
      </c>
      <c r="B46" s="14">
        <v>3342.5925731954458</v>
      </c>
      <c r="C46" s="14">
        <v>2841.3788308720586</v>
      </c>
      <c r="D46" s="14">
        <v>2986.85526484198</v>
      </c>
      <c r="E46" s="14">
        <v>3097.03510994353</v>
      </c>
      <c r="F46" s="14">
        <v>4331</v>
      </c>
      <c r="G46" s="14">
        <v>5541</v>
      </c>
      <c r="H46" s="14">
        <v>5872</v>
      </c>
      <c r="I46" s="14">
        <v>4302.963438989178</v>
      </c>
      <c r="J46" s="14">
        <v>3955.86756944077</v>
      </c>
      <c r="K46" s="14">
        <v>3803.743147326143</v>
      </c>
    </row>
    <row r="47" spans="1:11" s="19" customFormat="1" ht="13.5" thickBot="1">
      <c r="A47" s="15" t="s">
        <v>10</v>
      </c>
      <c r="B47" s="16">
        <v>1671.2962865977229</v>
      </c>
      <c r="C47" s="16">
        <v>1420.6894154360293</v>
      </c>
      <c r="D47" s="16">
        <v>1493.42763242099</v>
      </c>
      <c r="E47" s="16">
        <v>1548.51755497177</v>
      </c>
      <c r="F47" s="16">
        <v>2165</v>
      </c>
      <c r="G47" s="16">
        <v>2771</v>
      </c>
      <c r="H47" s="16">
        <v>2935.8289299999997</v>
      </c>
      <c r="I47" s="16">
        <v>2151.481719494589</v>
      </c>
      <c r="J47" s="16">
        <v>1977.933784720385</v>
      </c>
      <c r="K47" s="16">
        <v>1901.8715736630716</v>
      </c>
    </row>
    <row r="48" spans="1:11" s="12" customFormat="1" ht="16.5" customHeight="1" thickBot="1">
      <c r="A48" s="17" t="s">
        <v>11</v>
      </c>
      <c r="B48" s="18">
        <v>5013.888859793168</v>
      </c>
      <c r="C48" s="18">
        <v>4262.068246308088</v>
      </c>
      <c r="D48" s="18">
        <v>4480.28289726297</v>
      </c>
      <c r="E48" s="18">
        <v>4645.5526649153</v>
      </c>
      <c r="F48" s="18">
        <v>6496</v>
      </c>
      <c r="G48" s="18">
        <v>8312</v>
      </c>
      <c r="H48" s="18">
        <v>8807</v>
      </c>
      <c r="I48" s="18">
        <v>6454.445158483767</v>
      </c>
      <c r="J48" s="18">
        <v>5933.801354161155</v>
      </c>
      <c r="K48" s="18">
        <v>5705.614720989216</v>
      </c>
    </row>
    <row r="49" spans="1:11" s="12" customFormat="1" ht="13.5" thickBot="1">
      <c r="A49" s="20" t="s">
        <v>12</v>
      </c>
      <c r="B49" s="21">
        <v>60166.666317518015</v>
      </c>
      <c r="C49" s="21">
        <v>51144.818955697076</v>
      </c>
      <c r="D49" s="21">
        <v>53763.3947671557</v>
      </c>
      <c r="E49" s="21">
        <v>55746.6319789836</v>
      </c>
      <c r="F49" s="21">
        <v>77954</v>
      </c>
      <c r="G49" s="21">
        <v>99744</v>
      </c>
      <c r="H49" s="21">
        <v>105690</v>
      </c>
      <c r="I49" s="21">
        <v>77453.34190180521</v>
      </c>
      <c r="J49" s="21">
        <v>71205.61624993387</v>
      </c>
      <c r="K49" s="21">
        <v>68467.37670187058</v>
      </c>
    </row>
    <row r="50" spans="1:11" s="19" customFormat="1" ht="28.5" customHeight="1" thickBot="1">
      <c r="A50" s="22" t="s">
        <v>13</v>
      </c>
      <c r="B50" s="14">
        <v>30083.333158759</v>
      </c>
      <c r="C50" s="14">
        <v>25572.409477848534</v>
      </c>
      <c r="D50" s="14">
        <v>26881.6973835779</v>
      </c>
      <c r="E50" s="14">
        <v>27873.3159894918</v>
      </c>
      <c r="F50" s="14">
        <v>38977</v>
      </c>
      <c r="G50" s="14">
        <v>49872</v>
      </c>
      <c r="H50" s="14">
        <v>52844.920640000004</v>
      </c>
      <c r="I50" s="14">
        <v>38726.670950902604</v>
      </c>
      <c r="J50" s="14">
        <v>35602.808124966934</v>
      </c>
      <c r="K50" s="14">
        <v>34233.688355935294</v>
      </c>
    </row>
    <row r="51" spans="1:11" s="24" customFormat="1" ht="30.75" customHeight="1" thickBot="1">
      <c r="A51" s="26" t="s">
        <v>15</v>
      </c>
      <c r="B51" s="18">
        <v>30083.333158759</v>
      </c>
      <c r="C51" s="18">
        <v>25572.409477848534</v>
      </c>
      <c r="D51" s="18">
        <v>26881.6973835779</v>
      </c>
      <c r="E51" s="18">
        <v>27873.3159894918</v>
      </c>
      <c r="F51" s="18">
        <v>38977</v>
      </c>
      <c r="G51" s="18">
        <v>49872</v>
      </c>
      <c r="H51" s="18">
        <v>52844.920640000004</v>
      </c>
      <c r="I51" s="18">
        <f>SUM(I50:I50)</f>
        <v>38726.670950902604</v>
      </c>
      <c r="J51" s="18">
        <v>35602.808124966934</v>
      </c>
      <c r="K51" s="18">
        <v>34233.688355935294</v>
      </c>
    </row>
    <row r="52" spans="1:12" s="12" customFormat="1" ht="13.5" thickBot="1">
      <c r="A52" s="27" t="s">
        <v>16</v>
      </c>
      <c r="B52" s="18">
        <v>90249.99947627702</v>
      </c>
      <c r="C52" s="18">
        <v>76717.2284335456</v>
      </c>
      <c r="D52" s="18">
        <v>80645.0921507336</v>
      </c>
      <c r="E52" s="18">
        <v>83619.9479684754</v>
      </c>
      <c r="F52" s="18">
        <v>116931</v>
      </c>
      <c r="G52" s="18">
        <v>149616</v>
      </c>
      <c r="H52" s="18">
        <v>158535</v>
      </c>
      <c r="I52" s="18">
        <f>+I49+I51</f>
        <v>116180.01285270782</v>
      </c>
      <c r="J52" s="18">
        <v>106808.4243749008</v>
      </c>
      <c r="K52" s="18">
        <v>102701.06505780588</v>
      </c>
      <c r="L52" s="52"/>
    </row>
    <row r="53" spans="1:17" s="19" customFormat="1" ht="15">
      <c r="A53" s="28" t="s">
        <v>19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40"/>
      <c r="O53" s="40"/>
      <c r="P53" s="40"/>
      <c r="Q53" s="29"/>
    </row>
    <row r="54" spans="1:17" s="19" customFormat="1" ht="41.25" customHeight="1">
      <c r="A54" s="54" t="s">
        <v>17</v>
      </c>
      <c r="B54" s="54"/>
      <c r="C54" s="54"/>
      <c r="D54" s="54"/>
      <c r="E54" s="54"/>
      <c r="F54" s="54"/>
      <c r="G54" s="43"/>
      <c r="H54" s="43"/>
      <c r="I54" s="53"/>
      <c r="J54" s="53"/>
      <c r="K54" s="53"/>
      <c r="L54" s="43"/>
      <c r="M54" s="30"/>
      <c r="N54" s="30"/>
      <c r="O54" s="30"/>
      <c r="P54" s="30"/>
      <c r="Q54" s="30"/>
    </row>
    <row r="55" spans="1:17" s="29" customFormat="1" ht="39.75" customHeight="1">
      <c r="A55" s="54" t="s">
        <v>18</v>
      </c>
      <c r="B55" s="54"/>
      <c r="C55" s="54"/>
      <c r="D55" s="54"/>
      <c r="E55" s="54"/>
      <c r="F55" s="54"/>
      <c r="G55" s="43"/>
      <c r="H55" s="43"/>
      <c r="I55" s="43"/>
      <c r="J55" s="43"/>
      <c r="K55" s="43"/>
      <c r="L55" s="43"/>
      <c r="M55" s="31"/>
      <c r="N55" s="31"/>
      <c r="O55" s="31"/>
      <c r="P55" s="31"/>
      <c r="Q55" s="31"/>
    </row>
    <row r="56" spans="1:17" s="30" customFormat="1" ht="15" customHeight="1">
      <c r="A56" s="32" t="s">
        <v>21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31"/>
      <c r="N56" s="36"/>
      <c r="O56" s="36"/>
      <c r="P56" s="31"/>
      <c r="Q56" s="31"/>
    </row>
  </sheetData>
  <sheetProtection/>
  <mergeCells count="35">
    <mergeCell ref="A4:L4"/>
    <mergeCell ref="A5:L5"/>
    <mergeCell ref="A6:L6"/>
    <mergeCell ref="E9:E10"/>
    <mergeCell ref="C9:C10"/>
    <mergeCell ref="B9:B10"/>
    <mergeCell ref="K9:K10"/>
    <mergeCell ref="A9:A10"/>
    <mergeCell ref="J9:J10"/>
    <mergeCell ref="F9:F10"/>
    <mergeCell ref="E38:E39"/>
    <mergeCell ref="D9:D10"/>
    <mergeCell ref="J38:J39"/>
    <mergeCell ref="A32:K32"/>
    <mergeCell ref="A33:K33"/>
    <mergeCell ref="A54:F54"/>
    <mergeCell ref="B38:B39"/>
    <mergeCell ref="H38:H39"/>
    <mergeCell ref="L9:L10"/>
    <mergeCell ref="H9:H10"/>
    <mergeCell ref="I9:I10"/>
    <mergeCell ref="A34:K34"/>
    <mergeCell ref="A35:K35"/>
    <mergeCell ref="A36:K36"/>
    <mergeCell ref="G9:G10"/>
    <mergeCell ref="A55:F55"/>
    <mergeCell ref="A26:L26"/>
    <mergeCell ref="A27:L27"/>
    <mergeCell ref="F38:F39"/>
    <mergeCell ref="D38:D39"/>
    <mergeCell ref="C38:C39"/>
    <mergeCell ref="A38:A39"/>
    <mergeCell ref="I38:I39"/>
    <mergeCell ref="G38:G39"/>
    <mergeCell ref="K38:K39"/>
  </mergeCells>
  <printOptions horizontalCentered="1" verticalCentered="1"/>
  <pageMargins left="0.5905511811023623" right="0.5905511811023623" top="0.7480314960629921" bottom="0.7480314960629921" header="0.31496062992125984" footer="0.31496062992125984"/>
  <pageSetup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Barron</dc:creator>
  <cp:keywords/>
  <dc:description/>
  <cp:lastModifiedBy>Rafael Pacheco</cp:lastModifiedBy>
  <cp:lastPrinted>2018-07-24T22:25:30Z</cp:lastPrinted>
  <dcterms:created xsi:type="dcterms:W3CDTF">2008-07-28T21:17:10Z</dcterms:created>
  <dcterms:modified xsi:type="dcterms:W3CDTF">2018-07-24T22:26:11Z</dcterms:modified>
  <cp:category/>
  <cp:version/>
  <cp:contentType/>
  <cp:contentStatus/>
</cp:coreProperties>
</file>