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c060702" sheetId="1" r:id="rId1"/>
  </sheets>
  <definedNames/>
  <calcPr fullCalcOnLoad="1"/>
</workbook>
</file>

<file path=xl/sharedStrings.xml><?xml version="1.0" encoding="utf-8"?>
<sst xmlns="http://schemas.openxmlformats.org/spreadsheetml/2006/main" count="189" uniqueCount="68">
  <si>
    <t>CAPÍTULO VI  Sector Financiero</t>
  </si>
  <si>
    <t>MONTOS NEGOCIADOS EN BOLSA  - COMPRAVENTA</t>
  </si>
  <si>
    <t>INSTRUMENTO</t>
  </si>
  <si>
    <t>RUEDO</t>
  </si>
  <si>
    <t>Renta Fija</t>
  </si>
  <si>
    <t xml:space="preserve">Bonos Bancarios Bursátiles </t>
  </si>
  <si>
    <t>BBB</t>
  </si>
  <si>
    <t>Bonos Convertibles en Acciones</t>
  </si>
  <si>
    <t>BBC</t>
  </si>
  <si>
    <t>Bonos del BCB</t>
  </si>
  <si>
    <t>BCB</t>
  </si>
  <si>
    <t>Bonos a Corto Plazo</t>
  </si>
  <si>
    <t>BCP</t>
  </si>
  <si>
    <t>Bonos a Largo Plazo</t>
  </si>
  <si>
    <t>BLP</t>
  </si>
  <si>
    <t>Bonos Municipales</t>
  </si>
  <si>
    <t>BMS</t>
  </si>
  <si>
    <t>Bonos del Tesoro General de la Nación</t>
  </si>
  <si>
    <t>BTS</t>
  </si>
  <si>
    <t>Certificados de Depósito Bancarios</t>
  </si>
  <si>
    <t>CDB</t>
  </si>
  <si>
    <t>Certificados de Devolución de Depósitos</t>
  </si>
  <si>
    <t>CDD</t>
  </si>
  <si>
    <t>Certificados de Depósitos emitidos por el BCB</t>
  </si>
  <si>
    <t>CDS</t>
  </si>
  <si>
    <t>Certificado de Nota de Crédito Negociable</t>
  </si>
  <si>
    <t>CNC</t>
  </si>
  <si>
    <t>Cupones</t>
  </si>
  <si>
    <t>CUP</t>
  </si>
  <si>
    <t>Depósitos a Plazo Fijo</t>
  </si>
  <si>
    <t>DPF</t>
  </si>
  <si>
    <t>Letras del Tesoro General de la Nación</t>
  </si>
  <si>
    <t>LTS</t>
  </si>
  <si>
    <t>Pagarés Bursátiles</t>
  </si>
  <si>
    <t>PGB</t>
  </si>
  <si>
    <t>Pagarés</t>
  </si>
  <si>
    <t>PGS</t>
  </si>
  <si>
    <t>Valores de Titulación de Contenido Crediticio</t>
  </si>
  <si>
    <t>VTD</t>
  </si>
  <si>
    <t>Subtotal Renta Fija</t>
  </si>
  <si>
    <t>Renta Variable</t>
  </si>
  <si>
    <t>Acciones</t>
  </si>
  <si>
    <t>ACC</t>
  </si>
  <si>
    <t xml:space="preserve">Cuotas de Participación en Fondo </t>
  </si>
  <si>
    <t>CFC</t>
  </si>
  <si>
    <t>Subtotal Renta Variable</t>
  </si>
  <si>
    <t>Total Ruedo</t>
  </si>
  <si>
    <t>SUBASTA DE ACCIONES NO REGISTRADAS</t>
  </si>
  <si>
    <t>Acciones No Registradas</t>
  </si>
  <si>
    <t>ANR</t>
  </si>
  <si>
    <t>Total Subasta</t>
  </si>
  <si>
    <t>MESA DE NEGOCIACION</t>
  </si>
  <si>
    <t xml:space="preserve">Letras de Cambio </t>
  </si>
  <si>
    <t>LCB</t>
  </si>
  <si>
    <t xml:space="preserve">Pagarés </t>
  </si>
  <si>
    <t>Total Mesa</t>
  </si>
  <si>
    <t>Total Consolidado</t>
  </si>
  <si>
    <t>FUENTE: Bolsa Boliviana de Valores S.A.</t>
  </si>
  <si>
    <t>Acciones No Registradas (1)</t>
  </si>
  <si>
    <t>Pagarés (2)</t>
  </si>
  <si>
    <t>Letras del Banco Central de Bolivia</t>
  </si>
  <si>
    <t>LTB</t>
  </si>
  <si>
    <t>Letras pre pagables</t>
  </si>
  <si>
    <t xml:space="preserve">Acciones No Registradas </t>
  </si>
  <si>
    <t>(En Dólares) (1989 - 1999)</t>
  </si>
  <si>
    <t>(En Dólares) (2001 - 2012)</t>
  </si>
  <si>
    <t>CUADRO No. 6.7.2</t>
  </si>
  <si>
    <t>MONTOS NEGOCIADOS EN BOLSA  - COMPRAVENTA
(En Dólares) (2013-2018)</t>
  </si>
</sst>
</file>

<file path=xl/styles.xml><?xml version="1.0" encoding="utf-8"?>
<styleSheet xmlns="http://schemas.openxmlformats.org/spreadsheetml/2006/main">
  <numFmts count="26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 applyProtection="1" quotePrefix="1">
      <alignment horizontal="right"/>
      <protection/>
    </xf>
    <xf numFmtId="0" fontId="6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7" fillId="33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3" fontId="7" fillId="33" borderId="12" xfId="0" applyNumberFormat="1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3" fontId="7" fillId="33" borderId="11" xfId="0" applyNumberFormat="1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 wrapText="1"/>
    </xf>
    <xf numFmtId="10" fontId="7" fillId="33" borderId="18" xfId="54" applyNumberFormat="1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10" fontId="7" fillId="33" borderId="0" xfId="54" applyNumberFormat="1" applyFont="1" applyFill="1" applyBorder="1" applyAlignment="1">
      <alignment vertical="center" wrapText="1"/>
    </xf>
    <xf numFmtId="3" fontId="7" fillId="33" borderId="11" xfId="0" applyNumberFormat="1" applyFont="1" applyFill="1" applyBorder="1" applyAlignment="1">
      <alignment horizontal="left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181" fontId="6" fillId="0" borderId="0" xfId="49" applyNumberFormat="1" applyFont="1" applyBorder="1" applyAlignment="1">
      <alignment horizontal="right" wrapText="1"/>
    </xf>
    <xf numFmtId="0" fontId="2" fillId="33" borderId="0" xfId="0" applyFont="1" applyFill="1" applyBorder="1" applyAlignment="1" applyProtection="1">
      <alignment/>
      <protection/>
    </xf>
    <xf numFmtId="0" fontId="3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/>
    </xf>
    <xf numFmtId="3" fontId="6" fillId="33" borderId="12" xfId="0" applyNumberFormat="1" applyFont="1" applyFill="1" applyBorder="1" applyAlignment="1">
      <alignment horizontal="right" vertical="center" wrapText="1"/>
    </xf>
    <xf numFmtId="3" fontId="7" fillId="33" borderId="20" xfId="0" applyNumberFormat="1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33" borderId="19" xfId="0" applyNumberFormat="1" applyFont="1" applyFill="1" applyBorder="1" applyAlignment="1">
      <alignment horizontal="right" vertical="center" wrapText="1"/>
    </xf>
    <xf numFmtId="10" fontId="7" fillId="33" borderId="21" xfId="54" applyNumberFormat="1" applyFont="1" applyFill="1" applyBorder="1" applyAlignment="1">
      <alignment vertical="center" wrapText="1"/>
    </xf>
    <xf numFmtId="181" fontId="6" fillId="0" borderId="0" xfId="49" applyNumberFormat="1" applyFont="1" applyBorder="1" applyAlignment="1">
      <alignment horizontal="left"/>
    </xf>
    <xf numFmtId="0" fontId="3" fillId="34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vertical="center"/>
    </xf>
    <xf numFmtId="3" fontId="6" fillId="33" borderId="21" xfId="0" applyNumberFormat="1" applyFont="1" applyFill="1" applyBorder="1" applyAlignment="1">
      <alignment vertical="center"/>
    </xf>
    <xf numFmtId="3" fontId="6" fillId="33" borderId="22" xfId="0" applyNumberFormat="1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vertical="center" wrapText="1"/>
    </xf>
    <xf numFmtId="3" fontId="7" fillId="33" borderId="16" xfId="0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0" fontId="6" fillId="33" borderId="2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0" fillId="33" borderId="0" xfId="0" applyNumberFormat="1" applyFill="1" applyAlignment="1">
      <alignment/>
    </xf>
    <xf numFmtId="3" fontId="6" fillId="0" borderId="12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10" fontId="7" fillId="33" borderId="23" xfId="54" applyNumberFormat="1" applyFont="1" applyFill="1" applyBorder="1" applyAlignment="1">
      <alignment vertical="center" wrapText="1"/>
    </xf>
    <xf numFmtId="0" fontId="7" fillId="33" borderId="24" xfId="0" applyFont="1" applyFill="1" applyBorder="1" applyAlignment="1">
      <alignment vertical="center" wrapText="1"/>
    </xf>
    <xf numFmtId="10" fontId="7" fillId="33" borderId="20" xfId="54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3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3" fontId="7" fillId="33" borderId="16" xfId="0" applyNumberFormat="1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 applyProtection="1">
      <alignment horizontal="center" vertical="center"/>
      <protection/>
    </xf>
    <xf numFmtId="0" fontId="5" fillId="35" borderId="27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28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29" xfId="0" applyFont="1" applyFill="1" applyBorder="1" applyAlignment="1" applyProtection="1">
      <alignment horizontal="center" vertical="center"/>
      <protection/>
    </xf>
    <xf numFmtId="0" fontId="5" fillId="35" borderId="30" xfId="0" applyFont="1" applyFill="1" applyBorder="1" applyAlignment="1" applyProtection="1">
      <alignment horizontal="center" vertical="center"/>
      <protection/>
    </xf>
    <xf numFmtId="0" fontId="5" fillId="35" borderId="3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4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0.00390625" style="80" bestFit="1" customWidth="1"/>
    <col min="2" max="2" width="23.00390625" style="80" bestFit="1" customWidth="1"/>
    <col min="3" max="3" width="16.28125" style="80" customWidth="1"/>
    <col min="4" max="4" width="15.00390625" style="80" customWidth="1"/>
    <col min="5" max="5" width="16.00390625" style="80" customWidth="1"/>
    <col min="6" max="6" width="17.00390625" style="80" customWidth="1"/>
    <col min="7" max="7" width="14.140625" style="80" bestFit="1" customWidth="1"/>
    <col min="8" max="8" width="15.00390625" style="80" customWidth="1"/>
    <col min="9" max="9" width="16.140625" style="80" customWidth="1"/>
    <col min="10" max="10" width="15.00390625" style="80" customWidth="1"/>
    <col min="11" max="11" width="15.7109375" style="80" customWidth="1"/>
    <col min="12" max="12" width="15.421875" style="80" customWidth="1"/>
    <col min="13" max="13" width="16.140625" style="80" customWidth="1"/>
    <col min="14" max="14" width="15.28125" style="80" customWidth="1"/>
    <col min="15" max="16384" width="11.421875" style="80" customWidth="1"/>
  </cols>
  <sheetData>
    <row r="1" spans="1:14" ht="15.75">
      <c r="A1" s="1" t="s">
        <v>0</v>
      </c>
      <c r="B1" s="2"/>
      <c r="C1" s="2"/>
      <c r="D1" s="2"/>
      <c r="E1" s="3"/>
      <c r="F1" s="3"/>
      <c r="G1" s="3"/>
      <c r="H1" s="4"/>
      <c r="I1" s="4"/>
      <c r="J1" s="4"/>
      <c r="K1" s="4"/>
      <c r="L1" s="4"/>
      <c r="M1" s="4"/>
      <c r="N1" s="5" t="s">
        <v>66</v>
      </c>
    </row>
    <row r="2" spans="1:14" ht="15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9.5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9"/>
    </row>
    <row r="4" spans="1:14" ht="19.5">
      <c r="A4" s="87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110"/>
    </row>
    <row r="5" spans="1:14" ht="19.5">
      <c r="A5" s="87" t="s">
        <v>64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110"/>
    </row>
    <row r="6" spans="1:14" ht="20.25" thickBo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11"/>
    </row>
    <row r="7" spans="1:14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.75">
      <c r="A8" s="96" t="s">
        <v>2</v>
      </c>
      <c r="B8" s="102"/>
      <c r="C8" s="7">
        <v>1989</v>
      </c>
      <c r="D8" s="7">
        <v>1990</v>
      </c>
      <c r="E8" s="7">
        <v>1991</v>
      </c>
      <c r="F8" s="7">
        <v>1992</v>
      </c>
      <c r="G8" s="7">
        <v>1993</v>
      </c>
      <c r="H8" s="7">
        <v>1994</v>
      </c>
      <c r="I8" s="7">
        <v>1995</v>
      </c>
      <c r="J8" s="7">
        <v>1996</v>
      </c>
      <c r="K8" s="7">
        <v>1997</v>
      </c>
      <c r="L8" s="7">
        <v>1998</v>
      </c>
      <c r="M8" s="7">
        <v>1999</v>
      </c>
      <c r="N8" s="7">
        <v>1999</v>
      </c>
    </row>
    <row r="9" spans="1:14" ht="15">
      <c r="A9" s="88"/>
      <c r="B9" s="98" t="s">
        <v>3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97"/>
    </row>
    <row r="10" spans="1:14" ht="15">
      <c r="A10" s="89"/>
      <c r="B10" s="99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</row>
    <row r="11" spans="1:14" ht="15">
      <c r="A11" s="8"/>
      <c r="B11" s="9" t="s">
        <v>4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5">
      <c r="A12" s="12" t="s">
        <v>5</v>
      </c>
      <c r="B12" s="13" t="s">
        <v>6</v>
      </c>
      <c r="C12" s="14"/>
      <c r="D12" s="14"/>
      <c r="E12" s="14"/>
      <c r="F12" s="76">
        <v>6115426</v>
      </c>
      <c r="G12" s="76">
        <v>4477160</v>
      </c>
      <c r="H12" s="76">
        <v>12074406</v>
      </c>
      <c r="I12" s="16"/>
      <c r="J12" s="76">
        <v>3023553</v>
      </c>
      <c r="K12" s="76">
        <v>855670</v>
      </c>
      <c r="L12" s="16"/>
      <c r="M12" s="76">
        <v>1028000</v>
      </c>
      <c r="N12" s="14"/>
    </row>
    <row r="13" spans="1:14" ht="15">
      <c r="A13" s="12" t="s">
        <v>7</v>
      </c>
      <c r="B13" s="13" t="s">
        <v>8</v>
      </c>
      <c r="C13" s="14"/>
      <c r="D13" s="14"/>
      <c r="E13" s="76">
        <v>5030845</v>
      </c>
      <c r="F13" s="76">
        <v>2000000</v>
      </c>
      <c r="G13" s="76">
        <v>20114928</v>
      </c>
      <c r="H13" s="76">
        <v>20652946</v>
      </c>
      <c r="I13" s="14"/>
      <c r="J13" s="76">
        <v>1569894</v>
      </c>
      <c r="K13" s="76">
        <v>5417683</v>
      </c>
      <c r="L13" s="76">
        <v>1944526</v>
      </c>
      <c r="M13" s="76">
        <v>742070</v>
      </c>
      <c r="N13" s="76">
        <v>517740</v>
      </c>
    </row>
    <row r="14" spans="1:14" ht="15">
      <c r="A14" s="12" t="s">
        <v>9</v>
      </c>
      <c r="B14" s="13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76">
        <v>6858988</v>
      </c>
      <c r="N14" s="76">
        <v>11419970</v>
      </c>
    </row>
    <row r="15" spans="1:14" ht="15">
      <c r="A15" s="12" t="s">
        <v>11</v>
      </c>
      <c r="B15" s="13" t="s">
        <v>12</v>
      </c>
      <c r="C15" s="14"/>
      <c r="D15" s="14"/>
      <c r="E15" s="76">
        <v>103254</v>
      </c>
      <c r="F15" s="76">
        <v>6085417</v>
      </c>
      <c r="G15" s="76">
        <v>8344426</v>
      </c>
      <c r="H15" s="16"/>
      <c r="I15" s="76">
        <v>504045</v>
      </c>
      <c r="J15" s="76">
        <v>101177</v>
      </c>
      <c r="K15" s="17"/>
      <c r="L15" s="76">
        <v>412309</v>
      </c>
      <c r="M15" s="18"/>
      <c r="N15" s="14"/>
    </row>
    <row r="16" spans="1:14" ht="15">
      <c r="A16" s="12" t="s">
        <v>13</v>
      </c>
      <c r="B16" s="13" t="s">
        <v>14</v>
      </c>
      <c r="C16" s="14"/>
      <c r="D16" s="14"/>
      <c r="E16" s="14"/>
      <c r="F16" s="14"/>
      <c r="G16" s="76">
        <v>6585785</v>
      </c>
      <c r="H16" s="76">
        <v>6936161</v>
      </c>
      <c r="I16" s="76">
        <v>1919351</v>
      </c>
      <c r="J16" s="76">
        <v>824403</v>
      </c>
      <c r="K16" s="76">
        <v>2515663</v>
      </c>
      <c r="L16" s="76">
        <v>2579031</v>
      </c>
      <c r="M16" s="76">
        <v>5732200</v>
      </c>
      <c r="N16" s="76">
        <v>7575472</v>
      </c>
    </row>
    <row r="17" spans="1:14" ht="15">
      <c r="A17" s="12" t="s">
        <v>15</v>
      </c>
      <c r="B17" s="13" t="s">
        <v>16</v>
      </c>
      <c r="C17" s="14"/>
      <c r="D17" s="14"/>
      <c r="E17" s="14"/>
      <c r="F17" s="14"/>
      <c r="G17" s="14"/>
      <c r="H17" s="76">
        <v>7045592</v>
      </c>
      <c r="I17" s="76">
        <v>1512005</v>
      </c>
      <c r="J17" s="14"/>
      <c r="K17" s="76">
        <v>4055606</v>
      </c>
      <c r="L17" s="76">
        <v>2414624</v>
      </c>
      <c r="M17" s="76">
        <v>3083750</v>
      </c>
      <c r="N17" s="76">
        <v>2190772</v>
      </c>
    </row>
    <row r="18" spans="1:14" ht="15">
      <c r="A18" s="12" t="s">
        <v>17</v>
      </c>
      <c r="B18" s="13" t="s">
        <v>18</v>
      </c>
      <c r="C18" s="14"/>
      <c r="D18" s="14"/>
      <c r="E18" s="14"/>
      <c r="F18" s="14"/>
      <c r="G18" s="14"/>
      <c r="H18" s="16"/>
      <c r="I18" s="76">
        <v>4358840</v>
      </c>
      <c r="J18" s="76">
        <v>23450533</v>
      </c>
      <c r="K18" s="76">
        <v>21222011</v>
      </c>
      <c r="L18" s="76">
        <v>14289444</v>
      </c>
      <c r="M18" s="76">
        <v>6739278</v>
      </c>
      <c r="N18" s="76">
        <v>51834414</v>
      </c>
    </row>
    <row r="19" spans="1:14" ht="15">
      <c r="A19" s="12" t="s">
        <v>19</v>
      </c>
      <c r="B19" s="13" t="s">
        <v>20</v>
      </c>
      <c r="C19" s="14"/>
      <c r="D19" s="14"/>
      <c r="E19" s="14"/>
      <c r="F19" s="14"/>
      <c r="G19" s="14"/>
      <c r="H19" s="76">
        <v>509394</v>
      </c>
      <c r="I19" s="76">
        <v>108518</v>
      </c>
      <c r="J19" s="16"/>
      <c r="K19" s="14"/>
      <c r="L19" s="14"/>
      <c r="M19" s="14"/>
      <c r="N19" s="14"/>
    </row>
    <row r="20" spans="1:14" ht="15">
      <c r="A20" s="12" t="s">
        <v>21</v>
      </c>
      <c r="B20" s="13" t="s">
        <v>22</v>
      </c>
      <c r="C20" s="14"/>
      <c r="D20" s="14"/>
      <c r="E20" s="14"/>
      <c r="F20" s="14"/>
      <c r="G20" s="14"/>
      <c r="H20" s="76">
        <v>1464627</v>
      </c>
      <c r="I20" s="76">
        <v>3912010</v>
      </c>
      <c r="J20" s="76">
        <v>235366</v>
      </c>
      <c r="K20" s="14"/>
      <c r="L20" s="76">
        <v>6832322</v>
      </c>
      <c r="M20" s="76">
        <v>9041252</v>
      </c>
      <c r="N20" s="76">
        <v>7778072</v>
      </c>
    </row>
    <row r="21" spans="1:14" ht="15">
      <c r="A21" s="12" t="s">
        <v>23</v>
      </c>
      <c r="B21" s="13" t="s">
        <v>24</v>
      </c>
      <c r="C21" s="76">
        <v>29687627</v>
      </c>
      <c r="D21" s="76">
        <v>517392454</v>
      </c>
      <c r="E21" s="76">
        <v>177909343</v>
      </c>
      <c r="F21" s="76">
        <v>89298945</v>
      </c>
      <c r="G21" s="76">
        <v>81252187</v>
      </c>
      <c r="H21" s="76">
        <v>4934132</v>
      </c>
      <c r="I21" s="76">
        <v>30026543</v>
      </c>
      <c r="J21" s="76">
        <v>13108504</v>
      </c>
      <c r="K21" s="76">
        <v>5288915</v>
      </c>
      <c r="L21" s="14"/>
      <c r="M21" s="76">
        <v>4970700</v>
      </c>
      <c r="N21" s="14"/>
    </row>
    <row r="22" spans="1:14" ht="15">
      <c r="A22" s="12" t="s">
        <v>25</v>
      </c>
      <c r="B22" s="13" t="s">
        <v>26</v>
      </c>
      <c r="C22" s="14"/>
      <c r="D22" s="76">
        <v>721477</v>
      </c>
      <c r="E22" s="14"/>
      <c r="F22" s="76">
        <v>900495</v>
      </c>
      <c r="G22" s="76">
        <v>1788748</v>
      </c>
      <c r="H22" s="14"/>
      <c r="I22" s="14"/>
      <c r="J22" s="76">
        <v>1146828</v>
      </c>
      <c r="K22" s="14"/>
      <c r="L22" s="14"/>
      <c r="M22" s="14"/>
      <c r="N22" s="14"/>
    </row>
    <row r="23" spans="1:14" ht="15">
      <c r="A23" s="12" t="s">
        <v>27</v>
      </c>
      <c r="B23" s="13" t="s">
        <v>28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5">
      <c r="A24" s="12" t="s">
        <v>29</v>
      </c>
      <c r="B24" s="13" t="s">
        <v>30</v>
      </c>
      <c r="C24" s="14"/>
      <c r="D24" s="14"/>
      <c r="E24" s="14"/>
      <c r="F24" s="14"/>
      <c r="G24" s="76">
        <v>39560625</v>
      </c>
      <c r="H24" s="76">
        <v>43493788</v>
      </c>
      <c r="I24" s="76">
        <v>77267397</v>
      </c>
      <c r="J24" s="76">
        <v>117349989</v>
      </c>
      <c r="K24" s="76">
        <v>317219176</v>
      </c>
      <c r="L24" s="76">
        <v>399936150</v>
      </c>
      <c r="M24" s="76">
        <v>320626762</v>
      </c>
      <c r="N24" s="76">
        <v>387544727</v>
      </c>
    </row>
    <row r="25" spans="1:14" ht="15">
      <c r="A25" s="12" t="s">
        <v>31</v>
      </c>
      <c r="B25" s="13" t="s">
        <v>32</v>
      </c>
      <c r="C25" s="14"/>
      <c r="D25" s="14"/>
      <c r="E25" s="14"/>
      <c r="F25" s="14"/>
      <c r="G25" s="14"/>
      <c r="H25" s="76">
        <v>7923325</v>
      </c>
      <c r="I25" s="76">
        <v>112181184</v>
      </c>
      <c r="J25" s="76">
        <v>225632179</v>
      </c>
      <c r="K25" s="76">
        <v>145392526</v>
      </c>
      <c r="L25" s="76">
        <v>74249093</v>
      </c>
      <c r="M25" s="76">
        <v>138978872</v>
      </c>
      <c r="N25" s="76">
        <v>145875971</v>
      </c>
    </row>
    <row r="26" spans="1:14" ht="15">
      <c r="A26" s="12" t="s">
        <v>33</v>
      </c>
      <c r="B26" s="13" t="s">
        <v>34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5">
      <c r="A27" s="12" t="s">
        <v>35</v>
      </c>
      <c r="B27" s="13" t="s">
        <v>36</v>
      </c>
      <c r="C27" s="14"/>
      <c r="D27" s="14"/>
      <c r="E27" s="76">
        <v>25217</v>
      </c>
      <c r="F27" s="76">
        <v>194542</v>
      </c>
      <c r="G27" s="14"/>
      <c r="H27" s="14"/>
      <c r="I27" s="14"/>
      <c r="J27" s="14"/>
      <c r="K27" s="14"/>
      <c r="L27" s="14"/>
      <c r="M27" s="14"/>
      <c r="N27" s="14"/>
    </row>
    <row r="28" spans="1:14" ht="15">
      <c r="A28" s="12" t="s">
        <v>37</v>
      </c>
      <c r="B28" s="13" t="s">
        <v>38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>
      <c r="A29" s="19"/>
      <c r="B29" s="19" t="s">
        <v>39</v>
      </c>
      <c r="C29" s="19">
        <v>29687627</v>
      </c>
      <c r="D29" s="19">
        <v>518113931</v>
      </c>
      <c r="E29" s="19">
        <v>183068659</v>
      </c>
      <c r="F29" s="19">
        <v>104594825</v>
      </c>
      <c r="G29" s="19">
        <v>162123859</v>
      </c>
      <c r="H29" s="19">
        <v>105034371</v>
      </c>
      <c r="I29" s="19">
        <v>231789893</v>
      </c>
      <c r="J29" s="19">
        <v>386442426</v>
      </c>
      <c r="K29" s="19">
        <v>501967250</v>
      </c>
      <c r="L29" s="19">
        <v>502657499</v>
      </c>
      <c r="M29" s="19">
        <v>497801872</v>
      </c>
      <c r="N29" s="19">
        <v>614737138</v>
      </c>
    </row>
    <row r="30" spans="1:14" ht="15">
      <c r="A30" s="8"/>
      <c r="B30" s="9" t="s">
        <v>40</v>
      </c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5">
      <c r="A31" s="20" t="s">
        <v>41</v>
      </c>
      <c r="B31" s="13" t="s">
        <v>42</v>
      </c>
      <c r="C31" s="14"/>
      <c r="D31" s="14"/>
      <c r="E31" s="14"/>
      <c r="F31" s="14"/>
      <c r="G31" s="14"/>
      <c r="H31" s="76">
        <v>33765</v>
      </c>
      <c r="I31" s="76">
        <v>625102</v>
      </c>
      <c r="J31" s="76">
        <v>3074466</v>
      </c>
      <c r="K31" s="76">
        <v>3559842</v>
      </c>
      <c r="L31" s="76">
        <v>6259939</v>
      </c>
      <c r="M31" s="76">
        <v>3288283</v>
      </c>
      <c r="N31" s="76">
        <v>72162847</v>
      </c>
    </row>
    <row r="32" spans="1:14" ht="15">
      <c r="A32" s="20" t="s">
        <v>43</v>
      </c>
      <c r="B32" s="13" t="s">
        <v>44</v>
      </c>
      <c r="C32" s="14"/>
      <c r="D32" s="14"/>
      <c r="E32" s="14"/>
      <c r="F32" s="14"/>
      <c r="G32" s="14"/>
      <c r="H32" s="15"/>
      <c r="I32" s="15"/>
      <c r="J32" s="15"/>
      <c r="K32" s="15"/>
      <c r="L32" s="15"/>
      <c r="M32" s="15"/>
      <c r="N32" s="15"/>
    </row>
    <row r="33" spans="1:14" ht="15">
      <c r="A33" s="19"/>
      <c r="B33" s="19" t="s">
        <v>45</v>
      </c>
      <c r="C33" s="19"/>
      <c r="D33" s="19"/>
      <c r="E33" s="19"/>
      <c r="F33" s="19"/>
      <c r="G33" s="19"/>
      <c r="H33" s="19">
        <v>33765</v>
      </c>
      <c r="I33" s="19">
        <v>625102</v>
      </c>
      <c r="J33" s="19">
        <v>3074466</v>
      </c>
      <c r="K33" s="19">
        <v>3559842</v>
      </c>
      <c r="L33" s="19">
        <v>6259939</v>
      </c>
      <c r="M33" s="19">
        <v>3288283</v>
      </c>
      <c r="N33" s="19">
        <v>72162847</v>
      </c>
    </row>
    <row r="34" spans="1:14" ht="15">
      <c r="A34" s="19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">
      <c r="A35" s="8"/>
      <c r="B35" s="23" t="s">
        <v>46</v>
      </c>
      <c r="C35" s="24">
        <v>29687627</v>
      </c>
      <c r="D35" s="24">
        <v>518113931</v>
      </c>
      <c r="E35" s="24">
        <v>183068659</v>
      </c>
      <c r="F35" s="24">
        <v>104594825</v>
      </c>
      <c r="G35" s="24">
        <v>162123859</v>
      </c>
      <c r="H35" s="24">
        <v>105068136</v>
      </c>
      <c r="I35" s="24">
        <v>232414995</v>
      </c>
      <c r="J35" s="24">
        <v>389516892</v>
      </c>
      <c r="K35" s="24">
        <v>505527092</v>
      </c>
      <c r="L35" s="24">
        <v>508917438</v>
      </c>
      <c r="M35" s="24">
        <v>501090155</v>
      </c>
      <c r="N35" s="24">
        <v>686899985</v>
      </c>
    </row>
    <row r="36" spans="1:14" ht="15">
      <c r="A36" s="88"/>
      <c r="B36" s="98" t="s">
        <v>47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97"/>
    </row>
    <row r="37" spans="1:14" ht="15">
      <c r="A37" s="89"/>
      <c r="B37" s="99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</row>
    <row r="38" spans="1:14" ht="15">
      <c r="A38" s="25"/>
      <c r="B38" s="26" t="s">
        <v>40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ht="15">
      <c r="A39" s="12" t="s">
        <v>48</v>
      </c>
      <c r="B39" s="13" t="s">
        <v>49</v>
      </c>
      <c r="C39" s="8"/>
      <c r="D39" s="8"/>
      <c r="E39" s="8"/>
      <c r="F39" s="8"/>
      <c r="G39" s="8"/>
      <c r="H39" s="8"/>
      <c r="I39" s="76">
        <v>7809</v>
      </c>
      <c r="J39" s="76">
        <v>361109</v>
      </c>
      <c r="K39" s="76">
        <v>869954</v>
      </c>
      <c r="L39" s="76">
        <v>438776</v>
      </c>
      <c r="M39" s="76">
        <v>1457486</v>
      </c>
      <c r="N39" s="76">
        <v>503878</v>
      </c>
    </row>
    <row r="40" spans="1:14" ht="15">
      <c r="A40" s="8"/>
      <c r="B40" s="28"/>
      <c r="C40" s="29"/>
      <c r="D40" s="29"/>
      <c r="E40" s="29"/>
      <c r="F40" s="29"/>
      <c r="G40" s="29"/>
      <c r="H40" s="29"/>
      <c r="I40" s="30"/>
      <c r="J40" s="30"/>
      <c r="K40" s="30"/>
      <c r="L40" s="30"/>
      <c r="M40" s="30"/>
      <c r="N40" s="30"/>
    </row>
    <row r="41" spans="1:14" ht="15">
      <c r="A41" s="9"/>
      <c r="B41" s="23" t="s">
        <v>50</v>
      </c>
      <c r="C41" s="24"/>
      <c r="D41" s="24"/>
      <c r="E41" s="24"/>
      <c r="F41" s="24"/>
      <c r="G41" s="24"/>
      <c r="H41" s="24"/>
      <c r="I41" s="24">
        <v>7809</v>
      </c>
      <c r="J41" s="24">
        <v>361109</v>
      </c>
      <c r="K41" s="24">
        <v>869954</v>
      </c>
      <c r="L41" s="24">
        <v>438776</v>
      </c>
      <c r="M41" s="24">
        <v>1457486</v>
      </c>
      <c r="N41" s="24">
        <v>503878</v>
      </c>
    </row>
    <row r="42" spans="1:14" ht="15">
      <c r="A42" s="88"/>
      <c r="B42" s="90" t="s">
        <v>51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2"/>
    </row>
    <row r="43" spans="1:14" ht="15">
      <c r="A43" s="89"/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5"/>
    </row>
    <row r="44" spans="1:14" ht="15">
      <c r="A44" s="25"/>
      <c r="B44" s="9" t="s">
        <v>4</v>
      </c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5">
      <c r="A45" s="12" t="s">
        <v>52</v>
      </c>
      <c r="B45" s="13" t="s">
        <v>53</v>
      </c>
      <c r="C45" s="8"/>
      <c r="D45" s="8"/>
      <c r="E45" s="8"/>
      <c r="F45" s="8"/>
      <c r="G45" s="8"/>
      <c r="H45" s="8"/>
      <c r="I45" s="76">
        <v>870798</v>
      </c>
      <c r="J45" s="76">
        <v>14993</v>
      </c>
      <c r="K45" s="8"/>
      <c r="L45" s="8"/>
      <c r="M45" s="8"/>
      <c r="N45" s="8"/>
    </row>
    <row r="46" spans="1:14" ht="15">
      <c r="A46" s="12" t="s">
        <v>54</v>
      </c>
      <c r="B46" s="13" t="s">
        <v>36</v>
      </c>
      <c r="C46" s="14"/>
      <c r="D46" s="14"/>
      <c r="E46" s="14"/>
      <c r="F46" s="14"/>
      <c r="G46" s="14"/>
      <c r="H46" s="14"/>
      <c r="I46" s="76">
        <v>225321</v>
      </c>
      <c r="J46" s="76">
        <v>1259870</v>
      </c>
      <c r="K46" s="76">
        <v>1387335</v>
      </c>
      <c r="L46" s="76">
        <v>2658523</v>
      </c>
      <c r="M46" s="76">
        <v>755263</v>
      </c>
      <c r="N46" s="76">
        <v>564056</v>
      </c>
    </row>
    <row r="47" spans="1:14" ht="15">
      <c r="A47" s="8"/>
      <c r="B47" s="28"/>
      <c r="C47" s="11"/>
      <c r="D47" s="11"/>
      <c r="E47" s="11"/>
      <c r="F47" s="11"/>
      <c r="G47" s="11"/>
      <c r="H47" s="11"/>
      <c r="I47" s="30"/>
      <c r="J47" s="30"/>
      <c r="K47" s="30"/>
      <c r="L47" s="30"/>
      <c r="M47" s="30"/>
      <c r="N47" s="30"/>
    </row>
    <row r="48" spans="1:14" ht="15">
      <c r="A48" s="9"/>
      <c r="B48" s="23" t="s">
        <v>55</v>
      </c>
      <c r="C48" s="24"/>
      <c r="D48" s="24"/>
      <c r="E48" s="24"/>
      <c r="F48" s="24"/>
      <c r="G48" s="24"/>
      <c r="H48" s="24"/>
      <c r="I48" s="24">
        <v>1096119</v>
      </c>
      <c r="J48" s="24">
        <v>1274863</v>
      </c>
      <c r="K48" s="24">
        <v>1387335</v>
      </c>
      <c r="L48" s="24">
        <v>2658523</v>
      </c>
      <c r="M48" s="24">
        <v>755263</v>
      </c>
      <c r="N48" s="24">
        <v>564056</v>
      </c>
    </row>
    <row r="49" spans="1:14" ht="15">
      <c r="A49" s="31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5">
      <c r="A50" s="25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5">
      <c r="A51" s="14"/>
      <c r="B51" s="36" t="s">
        <v>56</v>
      </c>
      <c r="C51" s="37">
        <v>29687627</v>
      </c>
      <c r="D51" s="37">
        <v>518113931</v>
      </c>
      <c r="E51" s="37">
        <v>183068659</v>
      </c>
      <c r="F51" s="37">
        <v>104594825</v>
      </c>
      <c r="G51" s="37">
        <v>162123859</v>
      </c>
      <c r="H51" s="37">
        <v>105068136</v>
      </c>
      <c r="I51" s="37">
        <v>233518923</v>
      </c>
      <c r="J51" s="37">
        <v>391152864</v>
      </c>
      <c r="K51" s="37">
        <v>507784381</v>
      </c>
      <c r="L51" s="37">
        <v>512014737</v>
      </c>
      <c r="M51" s="37">
        <v>503302904</v>
      </c>
      <c r="N51" s="37">
        <v>687967919</v>
      </c>
    </row>
    <row r="52" spans="1:14" ht="15">
      <c r="A52" s="38" t="s">
        <v>57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5">
      <c r="A53" s="3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5.75">
      <c r="A54" s="40" t="s">
        <v>0</v>
      </c>
      <c r="B54" s="2"/>
      <c r="C54" s="2"/>
      <c r="D54" s="2"/>
      <c r="E54" s="3"/>
      <c r="F54" s="3"/>
      <c r="G54" s="3"/>
      <c r="H54" s="4"/>
      <c r="I54" s="4"/>
      <c r="J54" s="4"/>
      <c r="K54" s="4"/>
      <c r="L54" s="4"/>
      <c r="M54" s="4"/>
      <c r="N54" s="5" t="str">
        <f>N1</f>
        <v>CUADRO No. 6.7.2</v>
      </c>
    </row>
    <row r="55" spans="1:14" ht="15.75" thickBo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9.5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9"/>
    </row>
    <row r="57" spans="1:14" ht="19.5">
      <c r="A57" s="87" t="s">
        <v>1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110"/>
    </row>
    <row r="58" spans="1:14" ht="19.5">
      <c r="A58" s="87" t="s">
        <v>65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110"/>
    </row>
    <row r="59" spans="1:14" ht="20.25" thickBot="1">
      <c r="A59" s="100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11"/>
    </row>
    <row r="60" spans="1:14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5.75">
      <c r="A61" s="96" t="s">
        <v>2</v>
      </c>
      <c r="B61" s="102"/>
      <c r="C61" s="7">
        <v>2001</v>
      </c>
      <c r="D61" s="7">
        <v>2002</v>
      </c>
      <c r="E61" s="7">
        <v>2003</v>
      </c>
      <c r="F61" s="7">
        <v>2004</v>
      </c>
      <c r="G61" s="7">
        <v>2005</v>
      </c>
      <c r="H61" s="7">
        <v>2006</v>
      </c>
      <c r="I61" s="7">
        <v>2007</v>
      </c>
      <c r="J61" s="7">
        <v>2008</v>
      </c>
      <c r="K61" s="7">
        <v>2009</v>
      </c>
      <c r="L61" s="7">
        <v>2010</v>
      </c>
      <c r="M61" s="7">
        <v>2011</v>
      </c>
      <c r="N61" s="41">
        <v>2012</v>
      </c>
    </row>
    <row r="62" spans="1:14" ht="15">
      <c r="A62" s="88"/>
      <c r="B62" s="98" t="s">
        <v>3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97"/>
    </row>
    <row r="63" spans="1:14" ht="15">
      <c r="A63" s="89"/>
      <c r="B63" s="99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5"/>
    </row>
    <row r="64" spans="1:14" ht="15">
      <c r="A64" s="8"/>
      <c r="B64" s="9" t="s">
        <v>4</v>
      </c>
      <c r="C64" s="11"/>
      <c r="D64" s="11"/>
      <c r="E64" s="11"/>
      <c r="F64" s="11"/>
      <c r="G64" s="11"/>
      <c r="H64" s="11"/>
      <c r="I64" s="11"/>
      <c r="J64" s="11"/>
      <c r="K64" s="42"/>
      <c r="L64" s="42"/>
      <c r="M64" s="42"/>
      <c r="N64" s="42"/>
    </row>
    <row r="65" spans="1:14" ht="15">
      <c r="A65" s="12" t="s">
        <v>5</v>
      </c>
      <c r="B65" s="13" t="s">
        <v>6</v>
      </c>
      <c r="C65" s="14"/>
      <c r="D65" s="14"/>
      <c r="E65" s="14"/>
      <c r="F65" s="14"/>
      <c r="G65" s="14"/>
      <c r="H65" s="14"/>
      <c r="I65" s="14"/>
      <c r="J65" s="10">
        <v>25039738</v>
      </c>
      <c r="K65" s="14">
        <v>21831150</v>
      </c>
      <c r="L65" s="14">
        <v>36857168</v>
      </c>
      <c r="M65" s="14">
        <v>161485364</v>
      </c>
      <c r="N65" s="14">
        <v>97762315</v>
      </c>
    </row>
    <row r="66" spans="1:14" ht="15">
      <c r="A66" s="12" t="s">
        <v>7</v>
      </c>
      <c r="B66" s="13" t="s">
        <v>8</v>
      </c>
      <c r="C66" s="76">
        <v>370341</v>
      </c>
      <c r="D66" s="76">
        <v>60279</v>
      </c>
      <c r="E66" s="76">
        <v>10102</v>
      </c>
      <c r="F66" s="76">
        <v>619851</v>
      </c>
      <c r="G66" s="8"/>
      <c r="H66" s="8"/>
      <c r="I66" s="8"/>
      <c r="J66" s="10"/>
      <c r="K66" s="14"/>
      <c r="L66" s="14"/>
      <c r="M66" s="14"/>
      <c r="N66" s="14"/>
    </row>
    <row r="67" spans="1:14" ht="15">
      <c r="A67" s="12" t="s">
        <v>9</v>
      </c>
      <c r="B67" s="13" t="s">
        <v>10</v>
      </c>
      <c r="C67" s="76">
        <v>14688227</v>
      </c>
      <c r="D67" s="76">
        <v>60301332</v>
      </c>
      <c r="E67" s="76">
        <v>20330312</v>
      </c>
      <c r="F67" s="76">
        <v>17619538</v>
      </c>
      <c r="G67" s="8"/>
      <c r="H67" s="8"/>
      <c r="I67" s="8"/>
      <c r="J67" s="10"/>
      <c r="K67" s="14"/>
      <c r="L67" s="14"/>
      <c r="M67" s="14"/>
      <c r="N67" s="14"/>
    </row>
    <row r="68" spans="1:14" ht="15">
      <c r="A68" s="12" t="s">
        <v>11</v>
      </c>
      <c r="B68" s="13" t="s">
        <v>12</v>
      </c>
      <c r="C68" s="14"/>
      <c r="D68" s="76">
        <v>1556150</v>
      </c>
      <c r="E68" s="76">
        <v>546315</v>
      </c>
      <c r="F68" s="76">
        <v>2129732</v>
      </c>
      <c r="G68" s="8"/>
      <c r="H68" s="8"/>
      <c r="I68" s="8"/>
      <c r="J68" s="10"/>
      <c r="K68" s="14"/>
      <c r="L68" s="14"/>
      <c r="M68" s="14"/>
      <c r="N68" s="14"/>
    </row>
    <row r="69" spans="1:14" ht="15">
      <c r="A69" s="12" t="s">
        <v>13</v>
      </c>
      <c r="B69" s="13" t="s">
        <v>14</v>
      </c>
      <c r="C69" s="76">
        <v>229310134</v>
      </c>
      <c r="D69" s="76">
        <v>104744251</v>
      </c>
      <c r="E69" s="76">
        <v>176881433</v>
      </c>
      <c r="F69" s="76">
        <v>161365299</v>
      </c>
      <c r="G69" s="16">
        <v>176047363</v>
      </c>
      <c r="H69" s="16">
        <v>90404116</v>
      </c>
      <c r="I69" s="16">
        <v>117119184</v>
      </c>
      <c r="J69" s="43">
        <v>121558579</v>
      </c>
      <c r="K69" s="16">
        <v>119488607</v>
      </c>
      <c r="L69" s="16">
        <v>295764999</v>
      </c>
      <c r="M69" s="16">
        <v>117858609</v>
      </c>
      <c r="N69" s="16">
        <v>356640994</v>
      </c>
    </row>
    <row r="70" spans="1:14" ht="15">
      <c r="A70" s="12" t="s">
        <v>15</v>
      </c>
      <c r="B70" s="13" t="s">
        <v>16</v>
      </c>
      <c r="C70" s="76">
        <v>720420</v>
      </c>
      <c r="D70" s="14"/>
      <c r="E70" s="14"/>
      <c r="F70" s="14"/>
      <c r="G70" s="8"/>
      <c r="H70" s="8"/>
      <c r="I70" s="8"/>
      <c r="J70" s="10">
        <v>11186368</v>
      </c>
      <c r="K70" s="14">
        <v>1214361</v>
      </c>
      <c r="L70" s="14">
        <v>569787</v>
      </c>
      <c r="M70" s="14">
        <v>185693</v>
      </c>
      <c r="N70" s="14">
        <v>179219</v>
      </c>
    </row>
    <row r="71" spans="1:14" ht="15">
      <c r="A71" s="12" t="s">
        <v>17</v>
      </c>
      <c r="B71" s="13" t="s">
        <v>18</v>
      </c>
      <c r="C71" s="76">
        <v>342352396</v>
      </c>
      <c r="D71" s="76">
        <v>283201557</v>
      </c>
      <c r="E71" s="76">
        <v>103432294</v>
      </c>
      <c r="F71" s="76">
        <v>42929802</v>
      </c>
      <c r="G71" s="16">
        <v>139169938</v>
      </c>
      <c r="H71" s="16">
        <v>152309642</v>
      </c>
      <c r="I71" s="16">
        <v>229749956</v>
      </c>
      <c r="J71" s="43">
        <v>52060085</v>
      </c>
      <c r="K71" s="16">
        <v>218958381</v>
      </c>
      <c r="L71" s="16">
        <v>174196456</v>
      </c>
      <c r="M71" s="16">
        <v>311475512</v>
      </c>
      <c r="N71" s="16">
        <v>492396231</v>
      </c>
    </row>
    <row r="72" spans="1:14" ht="15">
      <c r="A72" s="12" t="s">
        <v>19</v>
      </c>
      <c r="B72" s="13" t="s">
        <v>20</v>
      </c>
      <c r="C72" s="14"/>
      <c r="D72" s="14"/>
      <c r="E72" s="14"/>
      <c r="F72" s="14"/>
      <c r="G72" s="8"/>
      <c r="H72" s="8"/>
      <c r="I72" s="8"/>
      <c r="J72" s="10"/>
      <c r="K72" s="14"/>
      <c r="L72" s="14"/>
      <c r="M72" s="14"/>
      <c r="N72" s="14"/>
    </row>
    <row r="73" spans="1:14" ht="15">
      <c r="A73" s="12" t="s">
        <v>21</v>
      </c>
      <c r="B73" s="13" t="s">
        <v>22</v>
      </c>
      <c r="C73" s="76">
        <v>4656172</v>
      </c>
      <c r="D73" s="76">
        <v>1624043</v>
      </c>
      <c r="E73" s="14"/>
      <c r="F73" s="14"/>
      <c r="G73" s="14"/>
      <c r="H73" s="14"/>
      <c r="I73" s="14"/>
      <c r="J73" s="10"/>
      <c r="K73" s="14"/>
      <c r="L73" s="14"/>
      <c r="M73" s="14"/>
      <c r="N73" s="14"/>
    </row>
    <row r="74" spans="1:14" ht="15">
      <c r="A74" s="12" t="s">
        <v>23</v>
      </c>
      <c r="B74" s="13" t="s">
        <v>24</v>
      </c>
      <c r="C74" s="14"/>
      <c r="D74" s="14"/>
      <c r="E74" s="14"/>
      <c r="F74" s="14"/>
      <c r="G74" s="14"/>
      <c r="H74" s="14"/>
      <c r="I74" s="14"/>
      <c r="J74" s="10"/>
      <c r="K74" s="14"/>
      <c r="L74" s="14"/>
      <c r="M74" s="14"/>
      <c r="N74" s="14"/>
    </row>
    <row r="75" spans="1:14" ht="15">
      <c r="A75" s="12" t="s">
        <v>25</v>
      </c>
      <c r="B75" s="13" t="s">
        <v>26</v>
      </c>
      <c r="C75" s="14"/>
      <c r="D75" s="14"/>
      <c r="E75" s="14"/>
      <c r="F75" s="14"/>
      <c r="G75" s="14"/>
      <c r="H75" s="14"/>
      <c r="I75" s="14"/>
      <c r="J75" s="10"/>
      <c r="K75" s="14"/>
      <c r="L75" s="14"/>
      <c r="M75" s="14"/>
      <c r="N75" s="14"/>
    </row>
    <row r="76" spans="1:14" ht="15">
      <c r="A76" s="12" t="s">
        <v>27</v>
      </c>
      <c r="B76" s="13" t="s">
        <v>28</v>
      </c>
      <c r="C76" s="76">
        <v>12403384</v>
      </c>
      <c r="D76" s="76">
        <v>70294178</v>
      </c>
      <c r="E76" s="76">
        <v>22986413</v>
      </c>
      <c r="F76" s="76">
        <v>15669687</v>
      </c>
      <c r="G76" s="16">
        <v>10217183</v>
      </c>
      <c r="H76" s="16">
        <v>1264497</v>
      </c>
      <c r="I76" s="16">
        <v>9188202</v>
      </c>
      <c r="J76" s="43">
        <v>7897235</v>
      </c>
      <c r="K76" s="16">
        <v>20594735</v>
      </c>
      <c r="L76" s="16">
        <v>25967339</v>
      </c>
      <c r="M76" s="16">
        <v>30785982</v>
      </c>
      <c r="N76" s="16">
        <v>22397695</v>
      </c>
    </row>
    <row r="77" spans="1:14" ht="15">
      <c r="A77" s="12" t="s">
        <v>29</v>
      </c>
      <c r="B77" s="13" t="s">
        <v>30</v>
      </c>
      <c r="C77" s="76">
        <v>265975471</v>
      </c>
      <c r="D77" s="76">
        <v>344175031</v>
      </c>
      <c r="E77" s="76">
        <v>247397999</v>
      </c>
      <c r="F77" s="76">
        <v>128836391</v>
      </c>
      <c r="G77" s="16">
        <v>164759282</v>
      </c>
      <c r="H77" s="16">
        <v>200819132</v>
      </c>
      <c r="I77" s="16">
        <v>177543613</v>
      </c>
      <c r="J77" s="43">
        <v>218503633</v>
      </c>
      <c r="K77" s="16">
        <v>667806705</v>
      </c>
      <c r="L77" s="16">
        <v>1098271857</v>
      </c>
      <c r="M77" s="16">
        <v>1284587620</v>
      </c>
      <c r="N77" s="16">
        <v>2111151843</v>
      </c>
    </row>
    <row r="78" spans="1:14" ht="15">
      <c r="A78" s="12" t="s">
        <v>31</v>
      </c>
      <c r="B78" s="13" t="s">
        <v>32</v>
      </c>
      <c r="C78" s="76">
        <v>217398217</v>
      </c>
      <c r="D78" s="76">
        <v>102202179</v>
      </c>
      <c r="E78" s="76">
        <v>56531436</v>
      </c>
      <c r="F78" s="76">
        <v>48139763</v>
      </c>
      <c r="G78" s="14">
        <v>30586511</v>
      </c>
      <c r="H78" s="14">
        <v>69972741</v>
      </c>
      <c r="I78" s="14">
        <v>267207483</v>
      </c>
      <c r="J78" s="10">
        <v>563676865</v>
      </c>
      <c r="K78" s="14">
        <v>356431456</v>
      </c>
      <c r="L78" s="14">
        <v>89515210</v>
      </c>
      <c r="M78" s="14">
        <v>444387466</v>
      </c>
      <c r="N78" s="14">
        <v>474325686</v>
      </c>
    </row>
    <row r="79" spans="1:14" ht="15">
      <c r="A79" s="12" t="s">
        <v>33</v>
      </c>
      <c r="B79" s="13" t="s">
        <v>34</v>
      </c>
      <c r="C79" s="14"/>
      <c r="D79" s="14"/>
      <c r="E79" s="14"/>
      <c r="F79" s="76">
        <v>20102836</v>
      </c>
      <c r="G79" s="16">
        <v>9762855</v>
      </c>
      <c r="H79" s="16">
        <v>8914604</v>
      </c>
      <c r="I79" s="16">
        <v>23591285</v>
      </c>
      <c r="J79" s="43">
        <v>17035389</v>
      </c>
      <c r="K79" s="16">
        <v>16092599</v>
      </c>
      <c r="L79" s="16">
        <v>16652003</v>
      </c>
      <c r="M79" s="16">
        <v>35826903</v>
      </c>
      <c r="N79" s="16">
        <v>51588100</v>
      </c>
    </row>
    <row r="80" spans="1:14" ht="15">
      <c r="A80" s="12" t="s">
        <v>35</v>
      </c>
      <c r="B80" s="13" t="s">
        <v>36</v>
      </c>
      <c r="C80" s="14"/>
      <c r="D80" s="14"/>
      <c r="E80" s="14"/>
      <c r="F80" s="14"/>
      <c r="G80" s="14"/>
      <c r="H80" s="14"/>
      <c r="I80" s="14"/>
      <c r="J80" s="10"/>
      <c r="K80" s="14"/>
      <c r="L80" s="14"/>
      <c r="M80" s="14"/>
      <c r="N80" s="14"/>
    </row>
    <row r="81" spans="1:14" ht="15">
      <c r="A81" s="12" t="s">
        <v>37</v>
      </c>
      <c r="B81" s="13" t="s">
        <v>38</v>
      </c>
      <c r="C81" s="14"/>
      <c r="D81" s="76">
        <v>24624110</v>
      </c>
      <c r="E81" s="76">
        <v>14498272</v>
      </c>
      <c r="F81" s="76">
        <v>3045823</v>
      </c>
      <c r="G81" s="14">
        <v>7272700</v>
      </c>
      <c r="H81" s="14">
        <v>8170417</v>
      </c>
      <c r="I81" s="14">
        <v>3474938</v>
      </c>
      <c r="J81" s="10">
        <v>148753118</v>
      </c>
      <c r="K81" s="14">
        <v>91815431</v>
      </c>
      <c r="L81" s="14">
        <v>48293853</v>
      </c>
      <c r="M81" s="14">
        <v>11674098</v>
      </c>
      <c r="N81" s="14">
        <v>27509112</v>
      </c>
    </row>
    <row r="82" spans="1:14" ht="15">
      <c r="A82" s="19"/>
      <c r="B82" s="19" t="s">
        <v>39</v>
      </c>
      <c r="C82" s="19">
        <v>1087874762</v>
      </c>
      <c r="D82" s="19">
        <v>992783110</v>
      </c>
      <c r="E82" s="19">
        <v>642614576</v>
      </c>
      <c r="F82" s="19">
        <v>440458722</v>
      </c>
      <c r="G82" s="19">
        <v>537815832</v>
      </c>
      <c r="H82" s="19">
        <v>531855149</v>
      </c>
      <c r="I82" s="19">
        <v>827874661</v>
      </c>
      <c r="J82" s="21">
        <v>1634251775</v>
      </c>
      <c r="K82" s="19">
        <v>1514233425</v>
      </c>
      <c r="L82" s="19">
        <v>1786088672</v>
      </c>
      <c r="M82" s="19">
        <v>2398267247.0000005</v>
      </c>
      <c r="N82" s="19">
        <v>3633951195</v>
      </c>
    </row>
    <row r="83" spans="1:14" ht="15">
      <c r="A83" s="8"/>
      <c r="B83" s="9" t="s">
        <v>40</v>
      </c>
      <c r="C83" s="11"/>
      <c r="D83" s="11"/>
      <c r="E83" s="11"/>
      <c r="F83" s="11"/>
      <c r="G83" s="11"/>
      <c r="H83" s="11"/>
      <c r="I83" s="11"/>
      <c r="J83" s="11"/>
      <c r="K83" s="14"/>
      <c r="L83" s="14"/>
      <c r="M83" s="14"/>
      <c r="N83" s="14"/>
    </row>
    <row r="84" spans="1:14" ht="15">
      <c r="A84" s="20" t="s">
        <v>41</v>
      </c>
      <c r="B84" s="13" t="s">
        <v>42</v>
      </c>
      <c r="C84" s="76">
        <v>1305613</v>
      </c>
      <c r="D84" s="76">
        <v>91166167</v>
      </c>
      <c r="E84" s="76">
        <v>2218781</v>
      </c>
      <c r="F84" s="76">
        <v>4452757</v>
      </c>
      <c r="G84" s="16">
        <v>5148309</v>
      </c>
      <c r="H84" s="16">
        <v>1263254</v>
      </c>
      <c r="I84" s="16">
        <v>5133167</v>
      </c>
      <c r="J84" s="43">
        <v>47626982</v>
      </c>
      <c r="K84" s="16">
        <v>2457689</v>
      </c>
      <c r="L84" s="16">
        <v>10753429</v>
      </c>
      <c r="M84" s="16">
        <v>18440897</v>
      </c>
      <c r="N84" s="16">
        <v>17647848</v>
      </c>
    </row>
    <row r="85" spans="1:14" ht="15">
      <c r="A85" s="20" t="s">
        <v>43</v>
      </c>
      <c r="B85" s="13" t="s">
        <v>44</v>
      </c>
      <c r="C85" s="76"/>
      <c r="D85" s="76"/>
      <c r="E85" s="76"/>
      <c r="F85" s="76"/>
      <c r="G85" s="16"/>
      <c r="H85" s="16">
        <v>6289308</v>
      </c>
      <c r="I85" s="16">
        <v>31630425</v>
      </c>
      <c r="J85" s="43">
        <v>12012553</v>
      </c>
      <c r="K85" s="16">
        <v>23633009</v>
      </c>
      <c r="L85" s="16">
        <v>32890734</v>
      </c>
      <c r="M85" s="16">
        <v>215915029</v>
      </c>
      <c r="N85" s="16">
        <v>176426922</v>
      </c>
    </row>
    <row r="86" spans="1:14" ht="15">
      <c r="A86" s="19"/>
      <c r="B86" s="19" t="s">
        <v>45</v>
      </c>
      <c r="C86" s="19">
        <v>1305613</v>
      </c>
      <c r="D86" s="19">
        <v>91166167</v>
      </c>
      <c r="E86" s="19">
        <v>2218781</v>
      </c>
      <c r="F86" s="19">
        <v>4452757</v>
      </c>
      <c r="G86" s="19">
        <v>5148309</v>
      </c>
      <c r="H86" s="19">
        <v>7552562</v>
      </c>
      <c r="I86" s="19">
        <v>36763592</v>
      </c>
      <c r="J86" s="21">
        <v>59639535</v>
      </c>
      <c r="K86" s="19">
        <v>26090698</v>
      </c>
      <c r="L86" s="19">
        <v>43644163</v>
      </c>
      <c r="M86" s="19">
        <v>234355926</v>
      </c>
      <c r="N86" s="19">
        <v>194074770</v>
      </c>
    </row>
    <row r="87" spans="1:14" ht="15">
      <c r="A87" s="19"/>
      <c r="B87" s="21"/>
      <c r="C87" s="22"/>
      <c r="D87" s="22"/>
      <c r="E87" s="22"/>
      <c r="F87" s="22"/>
      <c r="G87" s="22"/>
      <c r="H87" s="22"/>
      <c r="I87" s="22"/>
      <c r="J87" s="22"/>
      <c r="K87" s="44"/>
      <c r="L87" s="44"/>
      <c r="M87" s="44"/>
      <c r="N87" s="44"/>
    </row>
    <row r="88" spans="1:14" ht="15">
      <c r="A88" s="8"/>
      <c r="B88" s="23" t="s">
        <v>46</v>
      </c>
      <c r="C88" s="24">
        <v>1089180375</v>
      </c>
      <c r="D88" s="24">
        <v>1083949277</v>
      </c>
      <c r="E88" s="24">
        <v>644833357</v>
      </c>
      <c r="F88" s="24">
        <v>444911479</v>
      </c>
      <c r="G88" s="24">
        <v>542964141</v>
      </c>
      <c r="H88" s="24">
        <v>539407711</v>
      </c>
      <c r="I88" s="24">
        <v>864638253</v>
      </c>
      <c r="J88" s="24">
        <v>1693891310</v>
      </c>
      <c r="K88" s="24">
        <v>1540324123</v>
      </c>
      <c r="L88" s="24">
        <v>1829732835</v>
      </c>
      <c r="M88" s="24">
        <v>2632623173.0000005</v>
      </c>
      <c r="N88" s="24">
        <v>3828025965</v>
      </c>
    </row>
    <row r="89" spans="1:14" ht="15">
      <c r="A89" s="88"/>
      <c r="B89" s="98" t="s">
        <v>47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97"/>
    </row>
    <row r="90" spans="1:14" ht="15">
      <c r="A90" s="89"/>
      <c r="B90" s="99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5"/>
    </row>
    <row r="91" spans="1:14" ht="15">
      <c r="A91" s="25"/>
      <c r="B91" s="26" t="s">
        <v>40</v>
      </c>
      <c r="C91" s="27"/>
      <c r="D91" s="27"/>
      <c r="E91" s="27"/>
      <c r="F91" s="27"/>
      <c r="G91" s="27"/>
      <c r="H91" s="27"/>
      <c r="I91" s="27"/>
      <c r="J91" s="27"/>
      <c r="K91" s="27"/>
      <c r="L91" s="45"/>
      <c r="M91" s="45"/>
      <c r="N91" s="42"/>
    </row>
    <row r="92" spans="1:14" ht="15">
      <c r="A92" s="12" t="s">
        <v>58</v>
      </c>
      <c r="B92" s="13" t="s">
        <v>49</v>
      </c>
      <c r="C92" s="76">
        <v>3816</v>
      </c>
      <c r="D92" s="76">
        <v>77097</v>
      </c>
      <c r="E92" s="16"/>
      <c r="F92" s="76">
        <v>13186927</v>
      </c>
      <c r="G92" s="16"/>
      <c r="H92" s="16"/>
      <c r="I92" s="16"/>
      <c r="J92" s="16"/>
      <c r="K92" s="16"/>
      <c r="L92" s="16">
        <v>579627</v>
      </c>
      <c r="M92" s="16">
        <v>2801513</v>
      </c>
      <c r="N92" s="16"/>
    </row>
    <row r="93" spans="1:14" ht="15">
      <c r="A93" s="8"/>
      <c r="B93" s="28"/>
      <c r="C93" s="30"/>
      <c r="D93" s="30"/>
      <c r="E93" s="30"/>
      <c r="F93" s="30"/>
      <c r="G93" s="30"/>
      <c r="H93" s="30"/>
      <c r="I93" s="30"/>
      <c r="J93" s="30"/>
      <c r="K93" s="45"/>
      <c r="L93" s="45"/>
      <c r="M93" s="45"/>
      <c r="N93" s="45"/>
    </row>
    <row r="94" spans="1:14" ht="15">
      <c r="A94" s="9"/>
      <c r="B94" s="23" t="s">
        <v>50</v>
      </c>
      <c r="C94" s="24">
        <v>3816</v>
      </c>
      <c r="D94" s="24">
        <v>77097</v>
      </c>
      <c r="E94" s="24"/>
      <c r="F94" s="24">
        <v>13186927</v>
      </c>
      <c r="G94" s="24"/>
      <c r="H94" s="24"/>
      <c r="I94" s="24"/>
      <c r="J94" s="24"/>
      <c r="K94" s="24"/>
      <c r="L94" s="24">
        <v>579627</v>
      </c>
      <c r="M94" s="24">
        <v>2801513</v>
      </c>
      <c r="N94" s="24"/>
    </row>
    <row r="95" spans="1:14" ht="15">
      <c r="A95" s="88"/>
      <c r="B95" s="90" t="s">
        <v>51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2"/>
    </row>
    <row r="96" spans="1:14" ht="15">
      <c r="A96" s="89"/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5"/>
    </row>
    <row r="97" spans="1:14" ht="15">
      <c r="A97" s="25"/>
      <c r="B97" s="9" t="s">
        <v>4</v>
      </c>
      <c r="C97" s="29"/>
      <c r="D97" s="29"/>
      <c r="E97" s="29"/>
      <c r="F97" s="29"/>
      <c r="G97" s="29"/>
      <c r="H97" s="29"/>
      <c r="I97" s="29"/>
      <c r="J97" s="29"/>
      <c r="K97" s="29"/>
      <c r="L97" s="45"/>
      <c r="M97" s="45"/>
      <c r="N97" s="42"/>
    </row>
    <row r="98" spans="1:14" ht="15">
      <c r="A98" s="12" t="s">
        <v>52</v>
      </c>
      <c r="B98" s="13" t="s">
        <v>53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5">
      <c r="A99" s="12" t="s">
        <v>59</v>
      </c>
      <c r="B99" s="13" t="s">
        <v>36</v>
      </c>
      <c r="C99" s="76">
        <v>8424639</v>
      </c>
      <c r="D99" s="76">
        <v>19611681</v>
      </c>
      <c r="E99" s="76">
        <v>37583188</v>
      </c>
      <c r="F99" s="76">
        <v>25496266</v>
      </c>
      <c r="G99" s="16">
        <v>24308163</v>
      </c>
      <c r="H99" s="16">
        <v>8344496</v>
      </c>
      <c r="I99" s="16">
        <v>3554090</v>
      </c>
      <c r="J99" s="16">
        <v>3001879</v>
      </c>
      <c r="K99" s="16">
        <v>4493000</v>
      </c>
      <c r="L99" s="16">
        <v>4796242</v>
      </c>
      <c r="M99" s="16">
        <v>4001176</v>
      </c>
      <c r="N99" s="46">
        <v>4089999</v>
      </c>
    </row>
    <row r="100" spans="1:14" ht="15">
      <c r="A100" s="8"/>
      <c r="B100" s="28"/>
      <c r="C100" s="30"/>
      <c r="D100" s="30"/>
      <c r="E100" s="30"/>
      <c r="F100" s="30"/>
      <c r="G100" s="30"/>
      <c r="H100" s="30"/>
      <c r="I100" s="30"/>
      <c r="J100" s="30"/>
      <c r="K100" s="30"/>
      <c r="L100" s="47"/>
      <c r="M100" s="47"/>
      <c r="N100" s="47"/>
    </row>
    <row r="101" spans="1:14" ht="15">
      <c r="A101" s="9"/>
      <c r="B101" s="23" t="s">
        <v>55</v>
      </c>
      <c r="C101" s="24">
        <v>8424639</v>
      </c>
      <c r="D101" s="24">
        <v>19611681</v>
      </c>
      <c r="E101" s="24">
        <v>37583188</v>
      </c>
      <c r="F101" s="24">
        <v>25496266</v>
      </c>
      <c r="G101" s="24">
        <v>24308163</v>
      </c>
      <c r="H101" s="24">
        <v>8344496</v>
      </c>
      <c r="I101" s="24">
        <v>3554090</v>
      </c>
      <c r="J101" s="24">
        <v>3001879</v>
      </c>
      <c r="K101" s="24">
        <v>4493000</v>
      </c>
      <c r="L101" s="24">
        <v>4796242</v>
      </c>
      <c r="M101" s="24">
        <v>4001176</v>
      </c>
      <c r="N101" s="24">
        <v>4089999</v>
      </c>
    </row>
    <row r="102" spans="1:14" ht="15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1:14" ht="15">
      <c r="A103" s="25"/>
      <c r="B103" s="34"/>
      <c r="C103" s="35"/>
      <c r="D103" s="35"/>
      <c r="E103" s="35"/>
      <c r="F103" s="35"/>
      <c r="G103" s="35"/>
      <c r="H103" s="35"/>
      <c r="I103" s="35"/>
      <c r="J103" s="35"/>
      <c r="K103" s="48"/>
      <c r="L103" s="48"/>
      <c r="M103" s="48"/>
      <c r="N103" s="48"/>
    </row>
    <row r="104" spans="1:14" ht="15">
      <c r="A104" s="14"/>
      <c r="B104" s="36" t="s">
        <v>56</v>
      </c>
      <c r="C104" s="37">
        <v>1097608830</v>
      </c>
      <c r="D104" s="37">
        <v>1103638055</v>
      </c>
      <c r="E104" s="37">
        <v>682416545</v>
      </c>
      <c r="F104" s="37">
        <v>483594672</v>
      </c>
      <c r="G104" s="37">
        <v>567272304</v>
      </c>
      <c r="H104" s="24">
        <v>547752207</v>
      </c>
      <c r="I104" s="24">
        <v>868192343</v>
      </c>
      <c r="J104" s="24">
        <v>1696893189</v>
      </c>
      <c r="K104" s="24">
        <v>1544817123</v>
      </c>
      <c r="L104" s="24">
        <v>1835108704</v>
      </c>
      <c r="M104" s="24">
        <v>2639425862</v>
      </c>
      <c r="N104" s="24">
        <v>3832115964</v>
      </c>
    </row>
    <row r="105" spans="1:14" ht="15">
      <c r="A105" s="4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5">
      <c r="A106" s="38" t="s">
        <v>57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3" ht="15.75">
      <c r="A108" s="40" t="s">
        <v>0</v>
      </c>
      <c r="B108" s="2"/>
      <c r="C108" s="2"/>
      <c r="D108" s="2"/>
      <c r="E108" s="3"/>
      <c r="G108" s="3"/>
      <c r="H108" s="5" t="str">
        <f>N1</f>
        <v>CUADRO No. 6.7.2</v>
      </c>
      <c r="I108" s="4"/>
      <c r="J108" s="4"/>
      <c r="K108" s="4"/>
      <c r="L108" s="4"/>
      <c r="M108" s="4"/>
    </row>
    <row r="109" spans="1:14" ht="15.75" thickBo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8" ht="19.5" customHeight="1">
      <c r="A110" s="108" t="s">
        <v>67</v>
      </c>
      <c r="B110" s="107"/>
      <c r="C110" s="107"/>
      <c r="D110" s="107"/>
      <c r="E110" s="107"/>
      <c r="F110" s="107"/>
      <c r="G110" s="107"/>
      <c r="H110" s="109"/>
    </row>
    <row r="111" spans="1:8" ht="15" customHeight="1">
      <c r="A111" s="87"/>
      <c r="B111" s="86"/>
      <c r="C111" s="86"/>
      <c r="D111" s="86"/>
      <c r="E111" s="86"/>
      <c r="F111" s="86"/>
      <c r="G111" s="86"/>
      <c r="H111" s="110"/>
    </row>
    <row r="112" spans="1:8" ht="15" customHeight="1">
      <c r="A112" s="87"/>
      <c r="B112" s="86"/>
      <c r="C112" s="86"/>
      <c r="D112" s="86"/>
      <c r="E112" s="86"/>
      <c r="F112" s="86"/>
      <c r="G112" s="86"/>
      <c r="H112" s="110"/>
    </row>
    <row r="113" spans="1:8" ht="15" customHeight="1" thickBot="1">
      <c r="A113" s="100"/>
      <c r="B113" s="101"/>
      <c r="C113" s="101"/>
      <c r="D113" s="101"/>
      <c r="E113" s="101"/>
      <c r="F113" s="101"/>
      <c r="G113" s="101"/>
      <c r="H113" s="111"/>
    </row>
    <row r="114" spans="1:14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5.75">
      <c r="A115" s="96" t="s">
        <v>2</v>
      </c>
      <c r="B115" s="97"/>
      <c r="C115" s="50">
        <v>2013</v>
      </c>
      <c r="D115" s="51">
        <v>2014</v>
      </c>
      <c r="E115" s="51">
        <v>2015</v>
      </c>
      <c r="F115" s="51">
        <v>2016</v>
      </c>
      <c r="G115" s="7">
        <v>2017</v>
      </c>
      <c r="H115" s="7">
        <v>2018</v>
      </c>
      <c r="I115" s="52"/>
      <c r="J115" s="52"/>
      <c r="K115" s="52"/>
      <c r="L115" s="52"/>
      <c r="M115" s="52"/>
      <c r="N115" s="52"/>
    </row>
    <row r="116" spans="1:14" ht="15.75">
      <c r="A116" s="98"/>
      <c r="B116" s="85" t="s">
        <v>3</v>
      </c>
      <c r="C116" s="85"/>
      <c r="D116" s="85"/>
      <c r="E116" s="85"/>
      <c r="F116" s="85"/>
      <c r="G116" s="85"/>
      <c r="H116" s="85"/>
      <c r="I116" s="53"/>
      <c r="J116" s="53"/>
      <c r="K116" s="53"/>
      <c r="L116" s="53"/>
      <c r="M116" s="53"/>
      <c r="N116" s="53"/>
    </row>
    <row r="117" spans="1:14" ht="15.75">
      <c r="A117" s="99"/>
      <c r="B117" s="81"/>
      <c r="C117" s="81"/>
      <c r="D117" s="81"/>
      <c r="E117" s="81"/>
      <c r="F117" s="81"/>
      <c r="G117" s="82"/>
      <c r="H117" s="82"/>
      <c r="I117" s="53"/>
      <c r="J117" s="53"/>
      <c r="K117" s="53"/>
      <c r="L117" s="53"/>
      <c r="M117" s="53"/>
      <c r="N117" s="53"/>
    </row>
    <row r="118" spans="1:14" ht="15">
      <c r="A118" s="8"/>
      <c r="B118" s="54" t="s">
        <v>4</v>
      </c>
      <c r="C118" s="55"/>
      <c r="D118" s="56"/>
      <c r="E118" s="56"/>
      <c r="F118" s="56"/>
      <c r="G118" s="14"/>
      <c r="H118" s="14"/>
      <c r="I118" s="57"/>
      <c r="J118" s="57"/>
      <c r="K118" s="18"/>
      <c r="L118" s="18"/>
      <c r="M118" s="18"/>
      <c r="N118" s="18"/>
    </row>
    <row r="119" spans="1:14" ht="15">
      <c r="A119" s="12" t="s">
        <v>5</v>
      </c>
      <c r="B119" s="13" t="s">
        <v>6</v>
      </c>
      <c r="C119" s="10">
        <v>256267297</v>
      </c>
      <c r="D119" s="10">
        <v>101188168.21443148</v>
      </c>
      <c r="E119" s="14">
        <v>23408335.461545166</v>
      </c>
      <c r="F119" s="14">
        <v>106267932.35734689</v>
      </c>
      <c r="G119" s="14">
        <v>36244107</v>
      </c>
      <c r="H119" s="14">
        <v>24803927</v>
      </c>
      <c r="I119" s="57"/>
      <c r="J119" s="57"/>
      <c r="K119" s="57"/>
      <c r="L119" s="57"/>
      <c r="M119" s="57"/>
      <c r="N119" s="57"/>
    </row>
    <row r="120" spans="1:14" ht="15">
      <c r="A120" s="12" t="s">
        <v>7</v>
      </c>
      <c r="B120" s="13" t="s">
        <v>8</v>
      </c>
      <c r="C120" s="58"/>
      <c r="D120" s="10"/>
      <c r="E120" s="14"/>
      <c r="F120" s="14"/>
      <c r="G120" s="14"/>
      <c r="H120" s="8"/>
      <c r="I120" s="27"/>
      <c r="J120" s="57"/>
      <c r="K120" s="57"/>
      <c r="L120" s="57"/>
      <c r="M120" s="57"/>
      <c r="N120" s="57"/>
    </row>
    <row r="121" spans="1:14" ht="15">
      <c r="A121" s="12" t="s">
        <v>9</v>
      </c>
      <c r="B121" s="13" t="s">
        <v>10</v>
      </c>
      <c r="C121" s="58"/>
      <c r="D121" s="10">
        <v>63614840.33527694</v>
      </c>
      <c r="E121" s="14">
        <v>136108458.5568513</v>
      </c>
      <c r="F121" s="14"/>
      <c r="G121" s="14"/>
      <c r="H121" s="8"/>
      <c r="I121" s="27"/>
      <c r="J121" s="57"/>
      <c r="K121" s="57"/>
      <c r="L121" s="57"/>
      <c r="M121" s="57"/>
      <c r="N121" s="57"/>
    </row>
    <row r="122" spans="1:14" ht="15">
      <c r="A122" s="12" t="s">
        <v>11</v>
      </c>
      <c r="B122" s="13" t="s">
        <v>12</v>
      </c>
      <c r="C122" s="14"/>
      <c r="D122" s="10"/>
      <c r="E122" s="14"/>
      <c r="F122" s="14"/>
      <c r="G122" s="14"/>
      <c r="H122" s="8"/>
      <c r="I122" s="27"/>
      <c r="J122" s="57"/>
      <c r="K122" s="57"/>
      <c r="L122" s="57"/>
      <c r="M122" s="57"/>
      <c r="N122" s="57"/>
    </row>
    <row r="123" spans="1:14" ht="15">
      <c r="A123" s="12" t="s">
        <v>13</v>
      </c>
      <c r="B123" s="13" t="s">
        <v>14</v>
      </c>
      <c r="C123" s="14">
        <v>266593114</v>
      </c>
      <c r="D123" s="10">
        <v>165991378.2719243</v>
      </c>
      <c r="E123" s="14">
        <v>29869398.26012178</v>
      </c>
      <c r="F123" s="14">
        <v>43200020.34842567</v>
      </c>
      <c r="G123" s="14">
        <v>11008873</v>
      </c>
      <c r="H123" s="16">
        <v>10231652</v>
      </c>
      <c r="I123" s="59"/>
      <c r="J123" s="59"/>
      <c r="K123" s="59"/>
      <c r="L123" s="59"/>
      <c r="M123" s="59"/>
      <c r="N123" s="59"/>
    </row>
    <row r="124" spans="1:14" ht="15">
      <c r="A124" s="12" t="s">
        <v>15</v>
      </c>
      <c r="B124" s="13" t="s">
        <v>16</v>
      </c>
      <c r="C124" s="14">
        <v>494591</v>
      </c>
      <c r="D124" s="10">
        <v>67549.41</v>
      </c>
      <c r="E124" s="14"/>
      <c r="F124" s="14"/>
      <c r="G124" s="14"/>
      <c r="H124" s="8"/>
      <c r="I124" s="27"/>
      <c r="J124" s="57"/>
      <c r="K124" s="57"/>
      <c r="L124" s="57"/>
      <c r="M124" s="57"/>
      <c r="N124" s="57"/>
    </row>
    <row r="125" spans="1:14" ht="15">
      <c r="A125" s="12" t="s">
        <v>17</v>
      </c>
      <c r="B125" s="13" t="s">
        <v>18</v>
      </c>
      <c r="C125" s="14">
        <v>783403697</v>
      </c>
      <c r="D125" s="10">
        <v>523446319.26149535</v>
      </c>
      <c r="E125" s="14">
        <v>489194552.80601597</v>
      </c>
      <c r="F125" s="14">
        <v>131183561.63726494</v>
      </c>
      <c r="G125" s="14"/>
      <c r="H125" s="16"/>
      <c r="I125" s="59"/>
      <c r="J125" s="59"/>
      <c r="K125" s="59"/>
      <c r="L125" s="59"/>
      <c r="M125" s="59"/>
      <c r="N125" s="59"/>
    </row>
    <row r="126" spans="1:14" ht="15">
      <c r="A126" s="12" t="s">
        <v>19</v>
      </c>
      <c r="B126" s="13" t="s">
        <v>20</v>
      </c>
      <c r="C126" s="14"/>
      <c r="D126" s="10"/>
      <c r="E126" s="14"/>
      <c r="F126" s="14"/>
      <c r="G126" s="14"/>
      <c r="H126" s="8"/>
      <c r="I126" s="27"/>
      <c r="J126" s="57"/>
      <c r="K126" s="57"/>
      <c r="L126" s="57"/>
      <c r="M126" s="57"/>
      <c r="N126" s="57"/>
    </row>
    <row r="127" spans="1:14" ht="15">
      <c r="A127" s="12" t="s">
        <v>21</v>
      </c>
      <c r="B127" s="13" t="s">
        <v>22</v>
      </c>
      <c r="C127" s="14"/>
      <c r="D127" s="10"/>
      <c r="E127" s="14"/>
      <c r="F127" s="14"/>
      <c r="G127" s="14"/>
      <c r="H127" s="14"/>
      <c r="I127" s="57"/>
      <c r="J127" s="57"/>
      <c r="K127" s="57"/>
      <c r="L127" s="57"/>
      <c r="M127" s="57"/>
      <c r="N127" s="57"/>
    </row>
    <row r="128" spans="1:14" ht="15">
      <c r="A128" s="12" t="s">
        <v>23</v>
      </c>
      <c r="B128" s="13" t="s">
        <v>24</v>
      </c>
      <c r="C128" s="14"/>
      <c r="D128" s="10">
        <v>20664856.51895038</v>
      </c>
      <c r="E128" s="14">
        <v>317367670.1195334</v>
      </c>
      <c r="F128" s="14"/>
      <c r="G128" s="14"/>
      <c r="H128" s="14"/>
      <c r="I128" s="57"/>
      <c r="J128" s="57"/>
      <c r="K128" s="57"/>
      <c r="L128" s="57"/>
      <c r="M128" s="57"/>
      <c r="N128" s="57"/>
    </row>
    <row r="129" spans="1:14" ht="15">
      <c r="A129" s="12" t="s">
        <v>25</v>
      </c>
      <c r="B129" s="13" t="s">
        <v>26</v>
      </c>
      <c r="C129" s="14"/>
      <c r="D129" s="10"/>
      <c r="E129" s="14"/>
      <c r="F129" s="14"/>
      <c r="G129" s="14"/>
      <c r="H129" s="14"/>
      <c r="I129" s="57"/>
      <c r="J129" s="57"/>
      <c r="K129" s="57"/>
      <c r="L129" s="57"/>
      <c r="M129" s="57"/>
      <c r="N129" s="57"/>
    </row>
    <row r="130" spans="1:14" ht="15">
      <c r="A130" s="12" t="s">
        <v>27</v>
      </c>
      <c r="B130" s="13" t="s">
        <v>28</v>
      </c>
      <c r="C130" s="14">
        <v>388421968</v>
      </c>
      <c r="D130" s="10">
        <v>755053707.1612262</v>
      </c>
      <c r="E130" s="14">
        <v>366667101.5443918</v>
      </c>
      <c r="F130" s="14">
        <v>15738372.689504381</v>
      </c>
      <c r="G130" s="14">
        <v>23017323</v>
      </c>
      <c r="H130" s="16"/>
      <c r="I130" s="59"/>
      <c r="J130" s="59"/>
      <c r="K130" s="59"/>
      <c r="L130" s="59"/>
      <c r="M130" s="59"/>
      <c r="N130" s="59"/>
    </row>
    <row r="131" spans="1:14" ht="15">
      <c r="A131" s="12" t="s">
        <v>29</v>
      </c>
      <c r="B131" s="13" t="s">
        <v>30</v>
      </c>
      <c r="C131" s="14">
        <v>2678556293</v>
      </c>
      <c r="D131" s="10">
        <v>2074908375.1522737</v>
      </c>
      <c r="E131" s="14">
        <v>3141164358.373323</v>
      </c>
      <c r="F131" s="14">
        <v>635578656.9010773</v>
      </c>
      <c r="G131" s="14">
        <v>618420051</v>
      </c>
      <c r="H131" s="16">
        <v>438071399</v>
      </c>
      <c r="I131" s="59"/>
      <c r="J131" s="59"/>
      <c r="K131" s="59"/>
      <c r="L131" s="59"/>
      <c r="M131" s="59"/>
      <c r="N131" s="59"/>
    </row>
    <row r="132" spans="1:14" ht="15">
      <c r="A132" s="60" t="s">
        <v>60</v>
      </c>
      <c r="B132" s="61" t="s">
        <v>61</v>
      </c>
      <c r="C132" s="14"/>
      <c r="D132" s="10">
        <v>175267479.0597668</v>
      </c>
      <c r="E132" s="14">
        <v>655734929.2361518</v>
      </c>
      <c r="F132" s="14"/>
      <c r="G132" s="14"/>
      <c r="H132" s="16">
        <v>165802</v>
      </c>
      <c r="I132" s="59"/>
      <c r="J132" s="59"/>
      <c r="K132" s="59"/>
      <c r="L132" s="59"/>
      <c r="M132" s="59"/>
      <c r="N132" s="59"/>
    </row>
    <row r="133" spans="1:14" ht="15">
      <c r="A133" s="12" t="s">
        <v>31</v>
      </c>
      <c r="B133" s="13" t="s">
        <v>32</v>
      </c>
      <c r="C133" s="14">
        <v>513685579</v>
      </c>
      <c r="D133" s="10">
        <v>404992745.24052465</v>
      </c>
      <c r="E133" s="14">
        <v>81450679.65014584</v>
      </c>
      <c r="F133" s="14"/>
      <c r="G133" s="14"/>
      <c r="H133" s="14"/>
      <c r="I133" s="57"/>
      <c r="J133" s="57"/>
      <c r="K133" s="57"/>
      <c r="L133" s="57"/>
      <c r="M133" s="57"/>
      <c r="N133" s="57"/>
    </row>
    <row r="134" spans="1:14" ht="15">
      <c r="A134" s="73" t="s">
        <v>62</v>
      </c>
      <c r="B134" s="13"/>
      <c r="C134" s="14"/>
      <c r="D134" s="10"/>
      <c r="E134" s="14">
        <v>364427.8425656</v>
      </c>
      <c r="F134" s="14">
        <v>41563904.04810494</v>
      </c>
      <c r="G134" s="14"/>
      <c r="H134" s="14"/>
      <c r="I134" s="57"/>
      <c r="J134" s="57"/>
      <c r="K134" s="57"/>
      <c r="L134" s="57"/>
      <c r="M134" s="57"/>
      <c r="N134" s="57"/>
    </row>
    <row r="135" spans="1:14" ht="15">
      <c r="A135" s="12" t="s">
        <v>33</v>
      </c>
      <c r="B135" s="13" t="s">
        <v>34</v>
      </c>
      <c r="C135" s="14">
        <v>31779629</v>
      </c>
      <c r="D135" s="10">
        <v>26072805.536443107</v>
      </c>
      <c r="E135" s="14">
        <v>2968347.8525072904</v>
      </c>
      <c r="F135" s="14">
        <v>3388178.23323616</v>
      </c>
      <c r="G135" s="14"/>
      <c r="H135" s="16"/>
      <c r="I135" s="59"/>
      <c r="J135" s="59"/>
      <c r="K135" s="59"/>
      <c r="L135" s="59"/>
      <c r="M135" s="59"/>
      <c r="N135" s="59"/>
    </row>
    <row r="136" spans="1:14" ht="15">
      <c r="A136" s="12" t="s">
        <v>35</v>
      </c>
      <c r="B136" s="13" t="s">
        <v>36</v>
      </c>
      <c r="C136" s="14"/>
      <c r="D136" s="10"/>
      <c r="E136" s="14"/>
      <c r="F136" s="14">
        <v>1395256.7482507196</v>
      </c>
      <c r="G136" s="14"/>
      <c r="H136" s="14"/>
      <c r="I136" s="57"/>
      <c r="J136" s="57"/>
      <c r="K136" s="57"/>
      <c r="L136" s="57"/>
      <c r="M136" s="57"/>
      <c r="N136" s="57"/>
    </row>
    <row r="137" spans="1:14" ht="15">
      <c r="A137" s="12" t="s">
        <v>37</v>
      </c>
      <c r="B137" s="13" t="s">
        <v>38</v>
      </c>
      <c r="C137" s="14">
        <v>52226813</v>
      </c>
      <c r="D137" s="10">
        <v>59040314.77551024</v>
      </c>
      <c r="E137" s="14">
        <v>2108016.6865888997</v>
      </c>
      <c r="F137" s="14">
        <v>17115972.609329477</v>
      </c>
      <c r="G137" s="14">
        <v>23691946</v>
      </c>
      <c r="H137" s="14"/>
      <c r="I137" s="57"/>
      <c r="J137" s="57"/>
      <c r="K137" s="57"/>
      <c r="L137" s="57"/>
      <c r="M137" s="57"/>
      <c r="N137" s="57"/>
    </row>
    <row r="138" spans="1:14" ht="15">
      <c r="A138" s="19"/>
      <c r="B138" s="19" t="s">
        <v>39</v>
      </c>
      <c r="C138" s="14">
        <v>4971428981</v>
      </c>
      <c r="D138" s="10">
        <v>4370308538.937822</v>
      </c>
      <c r="E138" s="14">
        <v>5246406276.389742</v>
      </c>
      <c r="F138" s="14">
        <v>995431855.5725404</v>
      </c>
      <c r="G138" s="14"/>
      <c r="H138" s="14">
        <f>+SUM(H117:H137)</f>
        <v>473272780</v>
      </c>
      <c r="I138" s="62"/>
      <c r="J138" s="62"/>
      <c r="K138" s="62"/>
      <c r="L138" s="62"/>
      <c r="M138" s="62"/>
      <c r="N138" s="62"/>
    </row>
    <row r="139" spans="1:14" ht="15">
      <c r="A139" s="8"/>
      <c r="B139" s="9" t="s">
        <v>40</v>
      </c>
      <c r="C139" s="14"/>
      <c r="D139" s="10"/>
      <c r="E139" s="14"/>
      <c r="F139" s="14"/>
      <c r="G139" s="14"/>
      <c r="H139" s="14"/>
      <c r="I139" s="57"/>
      <c r="J139" s="57"/>
      <c r="K139" s="57"/>
      <c r="L139" s="57"/>
      <c r="M139" s="57"/>
      <c r="N139" s="57"/>
    </row>
    <row r="140" spans="1:14" ht="15">
      <c r="A140" s="20" t="s">
        <v>41</v>
      </c>
      <c r="B140" s="13" t="s">
        <v>42</v>
      </c>
      <c r="C140" s="14">
        <v>3014751</v>
      </c>
      <c r="D140" s="10">
        <v>306769692.7915451</v>
      </c>
      <c r="E140" s="14">
        <v>43044091.10787172</v>
      </c>
      <c r="F140" s="14">
        <v>509802.91253644985</v>
      </c>
      <c r="G140" s="14">
        <v>23206</v>
      </c>
      <c r="H140" s="16">
        <v>7005145</v>
      </c>
      <c r="I140" s="59"/>
      <c r="J140" s="59"/>
      <c r="K140" s="59"/>
      <c r="L140" s="59"/>
      <c r="M140" s="59"/>
      <c r="N140" s="59"/>
    </row>
    <row r="141" spans="1:14" ht="15">
      <c r="A141" s="20" t="s">
        <v>43</v>
      </c>
      <c r="B141" s="13" t="s">
        <v>44</v>
      </c>
      <c r="C141" s="14">
        <v>106007333</v>
      </c>
      <c r="D141" s="10">
        <v>130513555.80711359</v>
      </c>
      <c r="E141" s="14">
        <v>334770.29737609</v>
      </c>
      <c r="F141" s="14">
        <v>31821563.490670566</v>
      </c>
      <c r="G141" s="14">
        <v>19128928</v>
      </c>
      <c r="H141" s="16">
        <v>281414</v>
      </c>
      <c r="I141" s="59"/>
      <c r="J141" s="59"/>
      <c r="K141" s="59"/>
      <c r="L141" s="59"/>
      <c r="M141" s="59"/>
      <c r="N141" s="59"/>
    </row>
    <row r="142" spans="1:14" ht="15">
      <c r="A142" s="19"/>
      <c r="B142" s="19" t="s">
        <v>45</v>
      </c>
      <c r="C142" s="14">
        <v>109022084</v>
      </c>
      <c r="D142" s="10">
        <v>437283248.5986587</v>
      </c>
      <c r="E142" s="14">
        <v>43378861.40524781</v>
      </c>
      <c r="F142" s="14">
        <v>32331366.403207015</v>
      </c>
      <c r="G142" s="14"/>
      <c r="H142" s="14">
        <f>+SUM(H140:H141)</f>
        <v>7286559</v>
      </c>
      <c r="I142" s="62"/>
      <c r="J142" s="62"/>
      <c r="K142" s="62"/>
      <c r="L142" s="62"/>
      <c r="M142" s="62"/>
      <c r="N142" s="62"/>
    </row>
    <row r="143" spans="1:14" ht="15">
      <c r="A143" s="19"/>
      <c r="B143" s="21"/>
      <c r="C143" s="14"/>
      <c r="D143" s="14"/>
      <c r="E143" s="14"/>
      <c r="F143" s="14"/>
      <c r="G143" s="14"/>
      <c r="H143" s="19"/>
      <c r="I143" s="62"/>
      <c r="J143" s="62"/>
      <c r="K143" s="62"/>
      <c r="L143" s="62"/>
      <c r="M143" s="62"/>
      <c r="N143" s="62"/>
    </row>
    <row r="144" spans="1:14" ht="15">
      <c r="A144" s="8"/>
      <c r="B144" s="63" t="s">
        <v>46</v>
      </c>
      <c r="C144" s="83">
        <v>5080451065</v>
      </c>
      <c r="D144" s="84">
        <v>4807591787.536481</v>
      </c>
      <c r="E144" s="83">
        <v>5289785137.79499</v>
      </c>
      <c r="F144" s="83">
        <v>6248258043.53394</v>
      </c>
      <c r="G144" s="64">
        <v>731534435</v>
      </c>
      <c r="H144" s="64">
        <f>+H142+H138</f>
        <v>480559339</v>
      </c>
      <c r="I144" s="65"/>
      <c r="J144" s="65"/>
      <c r="K144" s="65"/>
      <c r="L144" s="65"/>
      <c r="M144" s="65"/>
      <c r="N144" s="65"/>
    </row>
    <row r="145" spans="1:14" ht="15.75" customHeight="1">
      <c r="A145" s="98"/>
      <c r="B145" s="85" t="s">
        <v>47</v>
      </c>
      <c r="C145" s="85"/>
      <c r="D145" s="85"/>
      <c r="E145" s="85"/>
      <c r="F145" s="85"/>
      <c r="G145" s="85"/>
      <c r="H145" s="85"/>
      <c r="I145" s="53"/>
      <c r="J145" s="53"/>
      <c r="K145" s="53"/>
      <c r="L145" s="53"/>
      <c r="M145" s="53"/>
      <c r="N145" s="53"/>
    </row>
    <row r="146" spans="1:14" ht="15.75">
      <c r="A146" s="99"/>
      <c r="B146" s="81"/>
      <c r="C146" s="81"/>
      <c r="D146" s="81"/>
      <c r="E146" s="81"/>
      <c r="F146" s="81"/>
      <c r="G146" s="82"/>
      <c r="H146" s="82"/>
      <c r="I146" s="53"/>
      <c r="J146" s="53"/>
      <c r="K146" s="53"/>
      <c r="L146" s="53"/>
      <c r="M146" s="53"/>
      <c r="N146" s="53"/>
    </row>
    <row r="147" spans="1:14" ht="15">
      <c r="A147" s="25"/>
      <c r="B147" s="26" t="s">
        <v>40</v>
      </c>
      <c r="C147" s="66"/>
      <c r="D147" s="66"/>
      <c r="E147" s="66"/>
      <c r="F147" s="66"/>
      <c r="G147" s="8"/>
      <c r="H147" s="8"/>
      <c r="I147" s="27"/>
      <c r="J147" s="27"/>
      <c r="K147" s="27"/>
      <c r="L147" s="18"/>
      <c r="M147" s="18"/>
      <c r="N147" s="18"/>
    </row>
    <row r="148" spans="1:14" ht="15">
      <c r="A148" s="12" t="s">
        <v>63</v>
      </c>
      <c r="B148" s="67" t="s">
        <v>49</v>
      </c>
      <c r="C148" s="76"/>
      <c r="D148" s="76"/>
      <c r="E148" s="76"/>
      <c r="F148" s="76"/>
      <c r="G148" s="16">
        <v>0</v>
      </c>
      <c r="H148" s="16">
        <v>0</v>
      </c>
      <c r="I148" s="59"/>
      <c r="J148" s="59"/>
      <c r="K148" s="59"/>
      <c r="L148" s="59"/>
      <c r="M148" s="59"/>
      <c r="N148" s="59"/>
    </row>
    <row r="149" spans="1:14" ht="15">
      <c r="A149" s="8"/>
      <c r="B149" s="28"/>
      <c r="C149" s="16"/>
      <c r="D149" s="16"/>
      <c r="E149" s="16"/>
      <c r="F149" s="16"/>
      <c r="G149" s="16"/>
      <c r="H149" s="16"/>
      <c r="I149" s="59"/>
      <c r="J149" s="59"/>
      <c r="K149" s="18"/>
      <c r="L149" s="18"/>
      <c r="M149" s="18"/>
      <c r="N149" s="18"/>
    </row>
    <row r="150" spans="1:14" ht="15">
      <c r="A150" s="9"/>
      <c r="B150" s="32" t="s">
        <v>50</v>
      </c>
      <c r="C150" s="64"/>
      <c r="D150" s="64"/>
      <c r="E150" s="64"/>
      <c r="F150" s="64"/>
      <c r="G150" s="64">
        <v>0</v>
      </c>
      <c r="H150" s="64">
        <v>0</v>
      </c>
      <c r="I150" s="65"/>
      <c r="J150" s="65"/>
      <c r="K150" s="65"/>
      <c r="L150" s="65"/>
      <c r="M150" s="65"/>
      <c r="N150" s="65"/>
    </row>
    <row r="151" spans="1:14" ht="15.75" customHeight="1">
      <c r="A151" s="98"/>
      <c r="B151" s="85" t="s">
        <v>51</v>
      </c>
      <c r="C151" s="85"/>
      <c r="D151" s="85"/>
      <c r="E151" s="85"/>
      <c r="F151" s="85"/>
      <c r="G151" s="85"/>
      <c r="H151" s="85"/>
      <c r="I151" s="53"/>
      <c r="J151" s="53"/>
      <c r="K151" s="53"/>
      <c r="L151" s="53"/>
      <c r="M151" s="53"/>
      <c r="N151" s="53"/>
    </row>
    <row r="152" spans="1:14" ht="15.75">
      <c r="A152" s="99"/>
      <c r="B152" s="81"/>
      <c r="C152" s="81"/>
      <c r="D152" s="81"/>
      <c r="E152" s="81"/>
      <c r="F152" s="81"/>
      <c r="G152" s="82"/>
      <c r="H152" s="82"/>
      <c r="I152" s="53"/>
      <c r="J152" s="53"/>
      <c r="K152" s="53"/>
      <c r="L152" s="53"/>
      <c r="M152" s="53"/>
      <c r="N152" s="53"/>
    </row>
    <row r="153" spans="1:14" ht="15">
      <c r="A153" s="25"/>
      <c r="B153" s="54" t="s">
        <v>4</v>
      </c>
      <c r="C153" s="68"/>
      <c r="D153" s="69"/>
      <c r="E153" s="69"/>
      <c r="F153" s="69"/>
      <c r="G153" s="8"/>
      <c r="H153" s="8"/>
      <c r="I153" s="27"/>
      <c r="J153" s="27"/>
      <c r="K153" s="27"/>
      <c r="L153" s="18"/>
      <c r="M153" s="18"/>
      <c r="N153" s="18"/>
    </row>
    <row r="154" spans="1:14" ht="15">
      <c r="A154" s="12" t="s">
        <v>52</v>
      </c>
      <c r="B154" s="13" t="s">
        <v>53</v>
      </c>
      <c r="C154" s="28"/>
      <c r="D154" s="8"/>
      <c r="E154" s="8"/>
      <c r="F154" s="8"/>
      <c r="G154" s="8"/>
      <c r="H154" s="8"/>
      <c r="I154" s="27"/>
      <c r="J154" s="27"/>
      <c r="K154" s="27"/>
      <c r="L154" s="27"/>
      <c r="M154" s="27"/>
      <c r="N154" s="27"/>
    </row>
    <row r="155" spans="1:14" ht="15">
      <c r="A155" s="12" t="s">
        <v>54</v>
      </c>
      <c r="B155" s="13" t="s">
        <v>36</v>
      </c>
      <c r="C155" s="75">
        <v>4189595.9999999995</v>
      </c>
      <c r="D155" s="76">
        <v>3358094.07265306</v>
      </c>
      <c r="E155" s="76">
        <v>4186434.15661808</v>
      </c>
      <c r="F155" s="76">
        <v>1395256.7482507196</v>
      </c>
      <c r="G155" s="16">
        <v>139525.67482507197</v>
      </c>
      <c r="H155" s="16">
        <v>60000</v>
      </c>
      <c r="I155" s="59"/>
      <c r="J155" s="59"/>
      <c r="K155" s="59"/>
      <c r="L155" s="59"/>
      <c r="M155" s="59"/>
      <c r="N155" s="70"/>
    </row>
    <row r="156" spans="1:14" ht="15">
      <c r="A156" s="8"/>
      <c r="B156" s="28"/>
      <c r="C156" s="30"/>
      <c r="D156" s="47"/>
      <c r="E156" s="47"/>
      <c r="F156" s="47"/>
      <c r="G156" s="16"/>
      <c r="H156" s="16"/>
      <c r="I156" s="59"/>
      <c r="J156" s="59"/>
      <c r="K156" s="59"/>
      <c r="L156" s="59"/>
      <c r="M156" s="59"/>
      <c r="N156" s="59"/>
    </row>
    <row r="157" spans="1:14" ht="15">
      <c r="A157" s="9"/>
      <c r="B157" s="23" t="s">
        <v>55</v>
      </c>
      <c r="C157" s="71">
        <v>4189595.9999999995</v>
      </c>
      <c r="D157" s="71">
        <v>3358094.07265306</v>
      </c>
      <c r="E157" s="24">
        <v>4186434.15661808</v>
      </c>
      <c r="F157" s="24">
        <f>+F155</f>
        <v>1395256.7482507196</v>
      </c>
      <c r="G157" s="24">
        <v>139526</v>
      </c>
      <c r="H157" s="24">
        <f>+H155</f>
        <v>60000</v>
      </c>
      <c r="I157" s="65"/>
      <c r="J157" s="65"/>
      <c r="K157" s="65"/>
      <c r="L157" s="65"/>
      <c r="M157" s="65"/>
      <c r="N157" s="65"/>
    </row>
    <row r="158" spans="1:14" ht="15">
      <c r="A158" s="31"/>
      <c r="B158" s="32"/>
      <c r="C158" s="33"/>
      <c r="D158" s="33"/>
      <c r="E158" s="33"/>
      <c r="F158" s="77"/>
      <c r="G158" s="35"/>
      <c r="H158" s="35"/>
      <c r="I158" s="35"/>
      <c r="J158" s="35"/>
      <c r="K158" s="35"/>
      <c r="L158" s="35"/>
      <c r="M158" s="35"/>
      <c r="N158" s="35"/>
    </row>
    <row r="159" spans="1:14" ht="15">
      <c r="A159" s="25"/>
      <c r="B159" s="78"/>
      <c r="C159" s="48"/>
      <c r="D159" s="48"/>
      <c r="E159" s="48"/>
      <c r="F159" s="79"/>
      <c r="G159" s="35"/>
      <c r="H159" s="35"/>
      <c r="I159" s="35"/>
      <c r="J159" s="35"/>
      <c r="K159" s="35"/>
      <c r="L159" s="35"/>
      <c r="M159" s="35"/>
      <c r="N159" s="35"/>
    </row>
    <row r="160" spans="1:14" ht="15">
      <c r="A160" s="14"/>
      <c r="B160" s="36" t="s">
        <v>56</v>
      </c>
      <c r="C160" s="72">
        <v>5084640661</v>
      </c>
      <c r="D160" s="72">
        <v>4810949881.609134</v>
      </c>
      <c r="E160" s="37">
        <v>5293971571.951608</v>
      </c>
      <c r="F160" s="37">
        <v>6839559689.78292</v>
      </c>
      <c r="G160" s="37">
        <v>683955969</v>
      </c>
      <c r="H160" s="24">
        <f>+H157+H144</f>
        <v>480619339</v>
      </c>
      <c r="I160" s="65"/>
      <c r="J160" s="65"/>
      <c r="K160" s="65"/>
      <c r="L160" s="65"/>
      <c r="M160" s="65"/>
      <c r="N160" s="65"/>
    </row>
    <row r="161" spans="1:14" ht="15">
      <c r="A161" s="38" t="s">
        <v>57</v>
      </c>
      <c r="B161" s="4"/>
      <c r="C161" s="74"/>
      <c r="D161" s="74"/>
      <c r="E161" s="74"/>
      <c r="F161" s="4"/>
      <c r="G161" s="4"/>
      <c r="H161" s="4"/>
      <c r="I161" s="4"/>
      <c r="J161" s="4"/>
      <c r="K161" s="4"/>
      <c r="L161" s="4"/>
      <c r="M161" s="4"/>
      <c r="N161" s="4"/>
    </row>
  </sheetData>
  <sheetProtection/>
  <mergeCells count="30">
    <mergeCell ref="A36:A37"/>
    <mergeCell ref="B36:N37"/>
    <mergeCell ref="A42:A43"/>
    <mergeCell ref="B42:N43"/>
    <mergeCell ref="A56:N56"/>
    <mergeCell ref="A57:N57"/>
    <mergeCell ref="A3:N3"/>
    <mergeCell ref="A4:N4"/>
    <mergeCell ref="A5:N5"/>
    <mergeCell ref="A6:N6"/>
    <mergeCell ref="A8:B8"/>
    <mergeCell ref="A9:A10"/>
    <mergeCell ref="B9:N10"/>
    <mergeCell ref="A58:N58"/>
    <mergeCell ref="A59:N59"/>
    <mergeCell ref="A61:B61"/>
    <mergeCell ref="A62:A63"/>
    <mergeCell ref="B62:N63"/>
    <mergeCell ref="A89:A90"/>
    <mergeCell ref="B89:N90"/>
    <mergeCell ref="B116:H116"/>
    <mergeCell ref="A110:H113"/>
    <mergeCell ref="B145:H145"/>
    <mergeCell ref="B151:H151"/>
    <mergeCell ref="A95:A96"/>
    <mergeCell ref="B95:N96"/>
    <mergeCell ref="A115:B115"/>
    <mergeCell ref="A116:A117"/>
    <mergeCell ref="A145:A146"/>
    <mergeCell ref="A151:A1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Gabriela Olivarez</cp:lastModifiedBy>
  <dcterms:created xsi:type="dcterms:W3CDTF">2016-06-28T22:17:03Z</dcterms:created>
  <dcterms:modified xsi:type="dcterms:W3CDTF">2019-09-11T18:05:22Z</dcterms:modified>
  <cp:category/>
  <cp:version/>
  <cp:contentType/>
  <cp:contentStatus/>
</cp:coreProperties>
</file>